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7.xml"/>
  <Override ContentType="application/vnd.openxmlformats-officedocument.drawingml.chart+xml" PartName="/xl/charts/chart27.xml"/>
  <Override ContentType="application/vnd.openxmlformats-officedocument.drawingml.chart+xml" PartName="/xl/charts/chart14.xml"/>
  <Override ContentType="application/vnd.openxmlformats-officedocument.drawingml.chart+xml" PartName="/xl/charts/chart30.xml"/>
  <Override ContentType="application/vnd.openxmlformats-officedocument.drawingml.chart+xml" PartName="/xl/charts/chart18.xml"/>
  <Override ContentType="application/vnd.openxmlformats-officedocument.drawingml.chart+xml" PartName="/xl/charts/chart43.xml"/>
  <Override ContentType="application/vnd.openxmlformats-officedocument.drawingml.chart+xml" PartName="/xl/charts/chart13.xml"/>
  <Override ContentType="application/vnd.openxmlformats-officedocument.drawingml.chart+xml" PartName="/xl/charts/chart44.xml"/>
  <Override ContentType="application/vnd.openxmlformats-officedocument.drawingml.chart+xml" PartName="/xl/charts/chart31.xml"/>
  <Override ContentType="application/vnd.openxmlformats-officedocument.drawingml.chart+xml" PartName="/xl/charts/chart26.xml"/>
  <Override ContentType="application/vnd.openxmlformats-officedocument.drawingml.chart+xml" PartName="/xl/charts/chart39.xml"/>
  <Override ContentType="application/vnd.openxmlformats-officedocument.drawingml.chart+xml" PartName="/xl/charts/chart48.xml"/>
  <Override ContentType="application/vnd.openxmlformats-officedocument.drawingml.chart+xml" PartName="/xl/charts/chart35.xml"/>
  <Override ContentType="application/vnd.openxmlformats-officedocument.drawingml.chart+xml" PartName="/xl/charts/chart2.xml"/>
  <Override ContentType="application/vnd.openxmlformats-officedocument.drawingml.chart+xml" PartName="/xl/charts/chart22.xml"/>
  <Override ContentType="application/vnd.openxmlformats-officedocument.drawingml.chart+xml" PartName="/xl/charts/chart34.xml"/>
  <Override ContentType="application/vnd.openxmlformats-officedocument.drawingml.chart+xml" PartName="/xl/charts/chart47.xml"/>
  <Override ContentType="application/vnd.openxmlformats-officedocument.drawingml.chart+xml" PartName="/xl/charts/chart8.xml"/>
  <Override ContentType="application/vnd.openxmlformats-officedocument.drawingml.chart+xml" PartName="/xl/charts/chart17.xml"/>
  <Override ContentType="application/vnd.openxmlformats-officedocument.drawingml.chart+xml" PartName="/xl/charts/chart42.xml"/>
  <Override ContentType="application/vnd.openxmlformats-officedocument.drawingml.chart+xml" PartName="/xl/charts/chart25.xml"/>
  <Override ContentType="application/vnd.openxmlformats-officedocument.drawingml.chart+xml" PartName="/xl/charts/chart12.xml"/>
  <Override ContentType="application/vnd.openxmlformats-officedocument.drawingml.chart+xml" PartName="/xl/charts/chart21.xml"/>
  <Override ContentType="application/vnd.openxmlformats-officedocument.drawingml.chart+xml" PartName="/xl/charts/chart3.xml"/>
  <Override ContentType="application/vnd.openxmlformats-officedocument.drawingml.chart+xml" PartName="/xl/charts/chart38.xml"/>
  <Override ContentType="application/vnd.openxmlformats-officedocument.drawingml.chart+xml" PartName="/xl/charts/chart16.xml"/>
  <Override ContentType="application/vnd.openxmlformats-officedocument.drawingml.chart+xml" PartName="/xl/charts/chart41.xml"/>
  <Override ContentType="application/vnd.openxmlformats-officedocument.drawingml.chart+xml" PartName="/xl/charts/chart11.xml"/>
  <Override ContentType="application/vnd.openxmlformats-officedocument.drawingml.chart+xml" PartName="/xl/charts/chart46.xml"/>
  <Override ContentType="application/vnd.openxmlformats-officedocument.drawingml.chart+xml" PartName="/xl/charts/chart29.xml"/>
  <Override ContentType="application/vnd.openxmlformats-officedocument.drawingml.chart+xml" PartName="/xl/charts/chart37.xml"/>
  <Override ContentType="application/vnd.openxmlformats-officedocument.drawingml.chart+xml" PartName="/xl/charts/chart4.xml"/>
  <Override ContentType="application/vnd.openxmlformats-officedocument.drawingml.chart+xml" PartName="/xl/charts/chart20.xml"/>
  <Override ContentType="application/vnd.openxmlformats-officedocument.drawingml.chart+xml" PartName="/xl/charts/chart33.xml"/>
  <Override ContentType="application/vnd.openxmlformats-officedocument.drawingml.chart+xml" PartName="/xl/charts/chart24.xml"/>
  <Override ContentType="application/vnd.openxmlformats-officedocument.drawingml.chart+xml" PartName="/xl/charts/chart1.xml"/>
  <Override ContentType="application/vnd.openxmlformats-officedocument.drawingml.chart+xml" PartName="/xl/charts/chart28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45.xml"/>
  <Override ContentType="application/vnd.openxmlformats-officedocument.drawingml.chart+xml" PartName="/xl/charts/chart15.xml"/>
  <Override ContentType="application/vnd.openxmlformats-officedocument.drawingml.chart+xml" PartName="/xl/charts/chart40.xml"/>
  <Override ContentType="application/vnd.openxmlformats-officedocument.drawingml.chart+xml" PartName="/xl/charts/chart9.xml"/>
  <Override ContentType="application/vnd.openxmlformats-officedocument.drawingml.chart+xml" PartName="/xl/charts/chart19.xml"/>
  <Override ContentType="application/vnd.openxmlformats-officedocument.drawingml.chart+xml" PartName="/xl/charts/chart32.xml"/>
  <Override ContentType="application/vnd.openxmlformats-officedocument.drawingml.chart+xml" PartName="/xl/charts/chart5.xml"/>
  <Override ContentType="application/vnd.openxmlformats-officedocument.drawingml.chart+xml" PartName="/xl/charts/chart23.xml"/>
  <Override ContentType="application/vnd.openxmlformats-officedocument.drawingml.chart+xml" PartName="/xl/charts/chart36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KAKO UPORABLJATI TABELO" sheetId="1" r:id="rId4"/>
    <sheet state="visible" name="JANUAR 2025" sheetId="2" r:id="rId5"/>
    <sheet state="visible" name="FEBRUAR 2025" sheetId="3" r:id="rId6"/>
    <sheet state="visible" name="MAREC 2025" sheetId="4" r:id="rId7"/>
    <sheet state="visible" name="APRIL 2025" sheetId="5" r:id="rId8"/>
    <sheet state="visible" name="MAJ 2025" sheetId="6" r:id="rId9"/>
    <sheet state="visible" name="JUNIJ 2025" sheetId="7" r:id="rId10"/>
    <sheet state="visible" name="JULIJ 2025" sheetId="8" r:id="rId11"/>
    <sheet state="visible" name="AVGUST 2025" sheetId="9" r:id="rId12"/>
    <sheet state="visible" name="SEPTEMBER 2025" sheetId="10" r:id="rId13"/>
    <sheet state="visible" name="OKTOBER 2025" sheetId="11" r:id="rId14"/>
    <sheet state="visible" name="NOVEMBER 2025" sheetId="12" r:id="rId15"/>
    <sheet state="visible" name="DECEMBER 2025" sheetId="13" r:id="rId16"/>
  </sheets>
  <definedNames/>
  <calcPr/>
</workbook>
</file>

<file path=xl/sharedStrings.xml><?xml version="1.0" encoding="utf-8"?>
<sst xmlns="http://schemas.openxmlformats.org/spreadsheetml/2006/main" count="10625" uniqueCount="183">
  <si>
    <t xml:space="preserve"> </t>
  </si>
  <si>
    <t>Pred prvo uporabo tabele si preberite naslednje korake:</t>
  </si>
  <si>
    <t>1. PRIHODKI</t>
  </si>
  <si>
    <t>&gt; Tabela "MESEČNI STROŠKI".</t>
  </si>
  <si>
    <t>&gt; Poimenujte prihodek in datum nakazila (pričakovan in realen).</t>
  </si>
  <si>
    <t>&gt; Izberite začetni datum, ko boste začeli beležiti svoje finance.</t>
  </si>
  <si>
    <t>2. ODHODKI</t>
  </si>
  <si>
    <t>&gt; Dodajte ime računa, datum zapadlosti in njegovo višino.</t>
  </si>
  <si>
    <t>3. TRANSAKCIJE</t>
  </si>
  <si>
    <t>&gt; V tej tabeli spremljajte svoje posamezne transakcije.</t>
  </si>
  <si>
    <t>&gt; Dodajte posamezne transakcije za račune, izdatke, prihranke in dolgove.</t>
  </si>
  <si>
    <t xml:space="preserve">&gt; V celotni tabeli poimenujte izdatke z istimi imeni, saj se vam v nasprotnem primeru izračuni ne bodo posodabljali. Ime izberite s klikom na puščico. </t>
  </si>
  <si>
    <t>Če želite več finančnih nasvetov tudi v živo, se na spodnji povezavi prijavite na brezplačen posvet.</t>
  </si>
  <si>
    <t>https://www.ovb.si/skrb-za-vase-finance-in-financno-svetovanje.html</t>
  </si>
  <si>
    <t>Sledite nam tudi na družbenih omrežjih:</t>
  </si>
  <si>
    <t>OVB Slovenija</t>
  </si>
  <si>
    <t>ovb_slovenija</t>
  </si>
  <si>
    <r>
      <rPr>
        <rFont val="Calibri"/>
        <b/>
        <color rgb="FFFFFFFF"/>
      </rPr>
      <t>OVB NASVET</t>
    </r>
    <r>
      <rPr>
        <rFont val="Calibri"/>
        <color rgb="FFFFFFFF"/>
      </rPr>
      <t>: Če ste decembra preveč zapravili za darila, se spomnite, da konec januarja veliko trgovcev ponuja ugodne popuste - predvsem za oblačila.</t>
    </r>
  </si>
  <si>
    <t>IME PRIHODKA</t>
  </si>
  <si>
    <t>DAN PLAČILA</t>
  </si>
  <si>
    <t>PRIČAKOVAN</t>
  </si>
  <si>
    <t>REALEN</t>
  </si>
  <si>
    <t>PRVI DAN</t>
  </si>
  <si>
    <t>SREDSTVA NA VOLJO</t>
  </si>
  <si>
    <t>SKUPNI PRIHODKI</t>
  </si>
  <si>
    <t>SKUPNI ODHODKI</t>
  </si>
  <si>
    <t>PREOSTALO</t>
  </si>
  <si>
    <t>Plača</t>
  </si>
  <si>
    <t>Drug vir prihodka</t>
  </si>
  <si>
    <t>Drugo</t>
  </si>
  <si>
    <t>SKUPAJ</t>
  </si>
  <si>
    <t>PREGLED STANJA</t>
  </si>
  <si>
    <t>PRORAČUN (LEVO) in DEJANSKA PORABA (DESNO)</t>
  </si>
  <si>
    <t>PREGLED PORABE</t>
  </si>
  <si>
    <t>RAČUNI</t>
  </si>
  <si>
    <t>ODHODKI</t>
  </si>
  <si>
    <t>PRIHRANKI</t>
  </si>
  <si>
    <t>IME</t>
  </si>
  <si>
    <t>DATUM</t>
  </si>
  <si>
    <t>PRORAČUN</t>
  </si>
  <si>
    <t>REALNO</t>
  </si>
  <si>
    <t>RAZLIKA</t>
  </si>
  <si>
    <t>Živila</t>
  </si>
  <si>
    <t>Obroki zunaj (malice, kosila ipd.)</t>
  </si>
  <si>
    <t>Bencin</t>
  </si>
  <si>
    <t>Nakupi</t>
  </si>
  <si>
    <t>Dom</t>
  </si>
  <si>
    <t>Darila</t>
  </si>
  <si>
    <t>Hišni ljubljenčki</t>
  </si>
  <si>
    <t>Zdravje in zdravila</t>
  </si>
  <si>
    <t>DOLGOVI</t>
  </si>
  <si>
    <t>TRANSAKCIJE</t>
  </si>
  <si>
    <t>RAZPOREDITEV IZDATKOV</t>
  </si>
  <si>
    <t>ZNESEK</t>
  </si>
  <si>
    <t>IME PRORAČUNA</t>
  </si>
  <si>
    <t>OPIS</t>
  </si>
  <si>
    <t>PRIČAKOVANO</t>
  </si>
  <si>
    <t>SPENDING OVERVIEW</t>
  </si>
  <si>
    <t>BUDGET NAME</t>
  </si>
  <si>
    <t>BUDGET</t>
  </si>
  <si>
    <t>ACTUAL</t>
  </si>
  <si>
    <t>DIFF.</t>
  </si>
  <si>
    <t>Bills</t>
  </si>
  <si>
    <t>Expenses</t>
  </si>
  <si>
    <t>Savings</t>
  </si>
  <si>
    <t>Debt</t>
  </si>
  <si>
    <t>TOTAL</t>
  </si>
  <si>
    <t>DAILY SPENDINGS</t>
  </si>
  <si>
    <t>DATE</t>
  </si>
  <si>
    <t>SPENT</t>
  </si>
  <si>
    <t>INCOME</t>
  </si>
  <si>
    <t>BALANCE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</si>
  <si>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</si>
  <si>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</si>
  <si>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</si>
  <si>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</si>
  <si>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</si>
  <si>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</si>
  <si>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</si>
  <si>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</si>
  <si>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</si>
  <si>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</si>
  <si>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</si>
  <si>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</si>
  <si>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</si>
  <si>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</si>
  <si>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</si>
  <si>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</si>
  <si>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</si>
  <si>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</si>
  <si>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</si>
  <si>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</si>
  <si>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</si>
  <si>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</si>
  <si>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</si>
  <si>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</si>
  <si>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</si>
  <si>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</si>
  <si>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</si>
  <si>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</si>
  <si>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</si>
  <si>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</si>
  <si>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</si>
  <si>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</si>
  <si>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</si>
  <si>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</si>
  <si>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</si>
  <si>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</si>
  <si>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</si>
  <si>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</si>
  <si>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</si>
  <si>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</si>
  <si>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</si>
  <si>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</si>
  <si>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</si>
  <si>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</si>
  <si>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</si>
  <si>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</si>
  <si>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</si>
  <si>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</si>
  <si>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</si>
  <si>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</si>
  <si>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</si>
  <si>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</si>
  <si>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</si>
  <si>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</si>
  <si>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</si>
  <si>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</si>
  <si>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</si>
  <si>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</si>
  <si>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</si>
  <si>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</si>
  <si>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</si>
  <si>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</si>
  <si>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</si>
  <si>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</si>
  <si>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</si>
  <si>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</si>
  <si>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</si>
  <si>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</si>
  <si>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</si>
  <si>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</si>
  <si>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</si>
  <si>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</si>
  <si>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</si>
  <si>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</si>
  <si>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</si>
  <si>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</si>
  <si>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</si>
  <si>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</si>
  <si>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</si>
  <si>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</si>
  <si>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</si>
  <si>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</si>
  <si>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</si>
  <si>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</si>
  <si>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</si>
  <si>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</si>
  <si>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</si>
  <si>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</si>
  <si>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</si>
  <si>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</si>
  <si>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</si>
  <si>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</si>
  <si>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</si>
  <si>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</si>
  <si>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</si>
  <si>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</si>
  <si>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</si>
  <si>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</si>
  <si>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</si>
  <si>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</si>
  <si>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 xml:space="preserve">OVB NASVET: Za Valentinovo razvajanje niso potrebne velike geste, bližnje lahko razveselite tudi z manjšimi darili in presenečenji. </t>
  </si>
  <si>
    <t>OVB NASVET: Če načrtujete prvomajski izlet, že sedaj predvidite približne stroške.</t>
  </si>
  <si>
    <t>OVB NASVET: Analizirajte svoje dosedanje prihranke in razmislite, s katerimi naložbami jih lahko še obogatite.</t>
  </si>
  <si>
    <t>OVB NASVET: V finančni plan umestite tudi stroške za poletni dopust.</t>
  </si>
  <si>
    <t>OVB NASVET: Pred odhodom na dopust razmislite o primernem turističnem zavarovanju, da se izognete neprijetnim stroškom.</t>
  </si>
  <si>
    <t>OVB NASVET: Poletje je pravi čas za raziskovanje idej o možnostih dodatnega zaslužka. Ne bojte se razmišljati izven okvirjev.</t>
  </si>
  <si>
    <t>OVB NASVET: Že ob koncu poletja razmislite o stroških za kurjavo v naslednjih mesecih in si naredite zalogo energentov, ki so zunaj kurilne sezone cenejši.</t>
  </si>
  <si>
    <t xml:space="preserve">OVB NASVET: Preglejte, za koliko ste v tem letu zmanjšali ali povečali svoje dolgove in naredite okviren načrt za naslednje mesece. </t>
  </si>
  <si>
    <t>OVB NASVET: Preglejte svoje prihranke in premislite o možnih naložbah v naslednjem mesecu. Začnete lahko tudi z manjšimi.</t>
  </si>
  <si>
    <t>OVB NASVET: Že ta mesec načrtujte in privarčujte za decembrska darila.</t>
  </si>
  <si>
    <t>OVB NASVET: Preglejte svoje dosežene finančne cilje in si začrtajte nove za leto 2026.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</si>
</sst>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m&quot;-&quot;d"/>
    <numFmt numFmtId="165" formatCode="[$€]#,##0.00"/>
    <numFmt numFmtId="166" formatCode="[$$]#,##0.00"/>
    <numFmt numFmtId="167" formatCode="[$$]#,##0"/>
    <numFmt numFmtId="168" formatCode="0.0%"/>
  </numFmts>
  <fonts count="27">
    <font>
      <sz val="10.0"/>
      <color rgb="FF000000"/>
      <name val="Arial"/>
      <scheme val="minor"/>
    </font>
    <font>
      <color theme="1"/>
      <name val="Calibri"/>
    </font>
    <font>
      <b/>
      <sz val="14.0"/>
      <color rgb="FF000000"/>
      <name val="Calibri"/>
    </font>
    <font>
      <b/>
      <sz val="9.0"/>
      <color theme="1"/>
      <name val="Calibri"/>
    </font>
    <font>
      <b/>
      <sz val="14.0"/>
      <color rgb="FF003366"/>
      <name val="Calibri"/>
    </font>
    <font>
      <color rgb="FF003366"/>
      <name val="Calibri"/>
    </font>
    <font>
      <u/>
      <sz val="9.0"/>
      <color rgb="FFE4B4AB"/>
      <name val="Calibri"/>
    </font>
    <font>
      <b/>
      <sz val="14.0"/>
      <color theme="6"/>
      <name val="Calibri"/>
    </font>
    <font>
      <color rgb="FF000000"/>
      <name val="Calibri"/>
    </font>
    <font>
      <b/>
      <sz val="9.0"/>
      <color theme="6"/>
      <name val="Calibri"/>
    </font>
    <font>
      <u/>
      <sz val="9.0"/>
      <color rgb="FF009999"/>
      <name val="Calibri"/>
    </font>
    <font>
      <b/>
      <sz val="9.0"/>
      <color rgb="FF000000"/>
      <name val="Calibri"/>
    </font>
    <font>
      <b/>
      <u/>
      <color rgb="FF009999"/>
      <name val="Calibri"/>
    </font>
    <font>
      <u/>
      <color rgb="FF00B7E5"/>
      <name val="Calibri"/>
    </font>
    <font>
      <sz val="9.0"/>
      <color rgb="FF000000"/>
      <name val="Calibri"/>
    </font>
    <font>
      <sz val="8.0"/>
      <color rgb="FF000000"/>
      <name val="Calibri"/>
    </font>
    <font>
      <sz val="8.0"/>
      <color theme="0"/>
      <name val="Calibri"/>
    </font>
    <font/>
    <font>
      <sz val="9.0"/>
      <color theme="1"/>
      <name val="Calibri"/>
    </font>
    <font>
      <sz val="22.0"/>
      <color rgb="FF000000"/>
      <name val="Calibri"/>
    </font>
    <font>
      <sz val="12.0"/>
      <color rgb="FF000000"/>
      <name val="Calibri"/>
    </font>
    <font>
      <sz val="24.0"/>
      <color rgb="FF000000"/>
      <name val="Calibri"/>
    </font>
    <font>
      <sz val="8.0"/>
      <color theme="1"/>
      <name val="Calibri"/>
    </font>
    <font>
      <sz val="9.0"/>
      <color theme="0"/>
      <name val="Calibri"/>
    </font>
    <font>
      <color rgb="FFFFFFFF"/>
      <name val="Calibri"/>
    </font>
    <font>
      <sz val="9.0"/>
      <color theme="1"/>
      <name val="Google Sans Mono"/>
    </font>
    <font>
      <sz val="8.0"/>
      <color rgb="FFFFFFFF"/>
      <name val="Calibri"/>
    </font>
  </fonts>
  <fills count="8">
    <fill>
      <patternFill patternType="none"/>
    </fill>
    <fill>
      <patternFill patternType="lightGray"/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003366"/>
        <bgColor rgb="FF003366"/>
      </patternFill>
    </fill>
    <fill>
      <patternFill patternType="solid">
        <fgColor rgb="FF009999"/>
        <bgColor rgb="FF009999"/>
      </patternFill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</fills>
  <borders count="18">
    <border/>
    <border>
      <left style="thin">
        <color rgb="FFD9D9D9"/>
      </left>
      <top style="thin">
        <color rgb="FFD9D9D9"/>
      </top>
    </border>
    <border>
      <top style="thin">
        <color rgb="FFD9D9D9"/>
      </top>
    </border>
    <border>
      <right style="thin">
        <color rgb="FFD9D9D9"/>
      </right>
      <top style="thin">
        <color rgb="FFD9D9D9"/>
      </top>
    </border>
    <border>
      <left style="thin">
        <color rgb="FFD9D9D9"/>
      </left>
    </border>
    <border>
      <right style="thin">
        <color rgb="FFD9D9D9"/>
      </right>
    </border>
    <border>
      <left style="thin">
        <color rgb="FFD9D9D9"/>
      </left>
      <right style="thin">
        <color rgb="FFD9D9D9"/>
      </right>
    </border>
    <border>
      <left style="thin">
        <color rgb="FFD9D9D9"/>
      </left>
      <bottom style="thin">
        <color rgb="FFD9D9D9"/>
      </bottom>
    </border>
    <border>
      <bottom style="thin">
        <color rgb="FFD9D9D9"/>
      </bottom>
    </border>
    <border>
      <right style="thin">
        <color rgb="FFD9D9D9"/>
      </right>
      <bottom style="thin">
        <color rgb="FFD9D9D9"/>
      </bottom>
    </border>
    <border>
      <left style="thin">
        <color rgb="FFD9D9D9"/>
      </left>
      <right style="thin">
        <color rgb="FFD9D9D9"/>
      </right>
      <bottom style="thin">
        <color rgb="FFD9D9D9"/>
      </bottom>
    </border>
    <border>
      <left style="thin">
        <color rgb="FFD9D9D9"/>
      </left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D9D9D9"/>
      </right>
      <top style="thin">
        <color rgb="FFD9D9D9"/>
      </top>
    </border>
    <border>
      <left style="thin">
        <color rgb="FFCCCCCC"/>
      </left>
      <bottom style="thin">
        <color rgb="FFD9D9D9"/>
      </bottom>
    </border>
    <border>
      <left style="thin">
        <color rgb="FFCCCCCC"/>
      </left>
      <right style="thin">
        <color rgb="FFD9D9D9"/>
      </right>
      <bottom style="thin">
        <color rgb="FFCCCCCC"/>
      </bottom>
    </border>
  </borders>
  <cellStyleXfs count="1">
    <xf borderId="0" fillId="0" fontId="0" numFmtId="0" applyAlignment="1" applyFont="1"/>
  </cellStyleXfs>
  <cellXfs count="122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vertical="center"/>
    </xf>
    <xf borderId="0" fillId="2" fontId="1" numFmtId="0" xfId="0" applyAlignment="1" applyFont="1">
      <alignment vertical="center"/>
    </xf>
    <xf borderId="0" fillId="0" fontId="1" numFmtId="0" xfId="0" applyAlignment="1" applyFont="1">
      <alignment vertical="center"/>
    </xf>
    <xf borderId="0" fillId="0" fontId="1" numFmtId="0" xfId="0" applyAlignment="1" applyFont="1">
      <alignment readingOrder="0"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center" vertical="center"/>
    </xf>
    <xf borderId="0" fillId="3" fontId="2" numFmtId="0" xfId="0" applyAlignment="1" applyFill="1" applyFont="1">
      <alignment horizontal="left" readingOrder="0"/>
    </xf>
    <xf borderId="0" fillId="0" fontId="3" numFmtId="0" xfId="0" applyAlignment="1" applyFont="1">
      <alignment readingOrder="0" vertical="center"/>
    </xf>
    <xf borderId="0" fillId="3" fontId="4" numFmtId="0" xfId="0" applyAlignment="1" applyFont="1">
      <alignment horizontal="left" readingOrder="0"/>
    </xf>
    <xf borderId="0" fillId="0" fontId="5" numFmtId="0" xfId="0" applyFont="1"/>
    <xf borderId="0" fillId="0" fontId="6" numFmtId="0" xfId="0" applyAlignment="1" applyFont="1">
      <alignment readingOrder="0" vertical="center"/>
    </xf>
    <xf borderId="0" fillId="0" fontId="2" numFmtId="0" xfId="0" applyAlignment="1" applyFont="1">
      <alignment horizontal="left" readingOrder="0" vertical="center"/>
    </xf>
    <xf borderId="0" fillId="0" fontId="7" numFmtId="0" xfId="0" applyAlignment="1" applyFont="1">
      <alignment horizontal="left" readingOrder="0" vertical="center"/>
    </xf>
    <xf borderId="0" fillId="0" fontId="8" numFmtId="0" xfId="0" applyAlignment="1" applyFont="1">
      <alignment horizontal="left" readingOrder="0" vertical="center"/>
    </xf>
    <xf borderId="0" fillId="0" fontId="1" numFmtId="0" xfId="0" applyFont="1"/>
    <xf borderId="0" fillId="0" fontId="8" numFmtId="0" xfId="0" applyAlignment="1" applyFont="1">
      <alignment horizontal="left" readingOrder="0" shrinkToFit="0" vertical="center" wrapText="1"/>
    </xf>
    <xf borderId="0" fillId="0" fontId="9" numFmtId="0" xfId="0" applyAlignment="1" applyFont="1">
      <alignment horizontal="left" readingOrder="0" vertical="center"/>
    </xf>
    <xf borderId="0" fillId="0" fontId="10" numFmtId="0" xfId="0" applyAlignment="1" applyFont="1">
      <alignment horizontal="left" readingOrder="0" vertical="center"/>
    </xf>
    <xf borderId="0" fillId="0" fontId="11" numFmtId="0" xfId="0" applyAlignment="1" applyFont="1">
      <alignment readingOrder="0" vertical="center"/>
    </xf>
    <xf borderId="0" fillId="0" fontId="12" numFmtId="0" xfId="0" applyAlignment="1" applyFont="1">
      <alignment readingOrder="0"/>
    </xf>
    <xf borderId="0" fillId="0" fontId="1" numFmtId="0" xfId="0" applyAlignment="1" applyFont="1">
      <alignment readingOrder="0"/>
    </xf>
    <xf borderId="0" fillId="0" fontId="1" numFmtId="0" xfId="0" applyFont="1"/>
    <xf borderId="0" fillId="0" fontId="13" numFmtId="0" xfId="0" applyAlignment="1" applyFont="1">
      <alignment readingOrder="0"/>
    </xf>
    <xf borderId="0" fillId="4" fontId="1" numFmtId="0" xfId="0" applyAlignment="1" applyFill="1" applyFont="1">
      <alignment vertical="center"/>
    </xf>
    <xf borderId="0" fillId="4" fontId="14" numFmtId="0" xfId="0" applyAlignment="1" applyFont="1">
      <alignment horizontal="left" readingOrder="0" vertical="center"/>
    </xf>
    <xf borderId="0" fillId="4" fontId="1" numFmtId="0" xfId="0" applyAlignment="1" applyFont="1">
      <alignment readingOrder="0" vertical="center"/>
    </xf>
    <xf borderId="0" fillId="5" fontId="15" numFmtId="0" xfId="0" applyAlignment="1" applyFill="1" applyFont="1">
      <alignment horizontal="center" readingOrder="0" vertical="bottom"/>
    </xf>
    <xf borderId="1" fillId="5" fontId="16" numFmtId="0" xfId="0" applyAlignment="1" applyBorder="1" applyFont="1">
      <alignment horizontal="center" readingOrder="0" vertical="center"/>
    </xf>
    <xf borderId="2" fillId="5" fontId="16" numFmtId="0" xfId="0" applyAlignment="1" applyBorder="1" applyFont="1">
      <alignment horizontal="center" readingOrder="0" vertical="center"/>
    </xf>
    <xf borderId="3" fillId="5" fontId="16" numFmtId="0" xfId="0" applyAlignment="1" applyBorder="1" applyFont="1">
      <alignment horizontal="center" readingOrder="0" vertical="center"/>
    </xf>
    <xf borderId="4" fillId="6" fontId="15" numFmtId="0" xfId="0" applyAlignment="1" applyBorder="1" applyFill="1" applyFont="1">
      <alignment horizontal="center" readingOrder="0" vertical="bottom"/>
    </xf>
    <xf borderId="5" fillId="0" fontId="17" numFmtId="0" xfId="0" applyBorder="1" applyFont="1"/>
    <xf borderId="6" fillId="6" fontId="15" numFmtId="0" xfId="0" applyAlignment="1" applyBorder="1" applyFont="1">
      <alignment horizontal="center" readingOrder="0" vertical="bottom"/>
    </xf>
    <xf borderId="4" fillId="0" fontId="15" numFmtId="0" xfId="0" applyAlignment="1" applyBorder="1" applyFont="1">
      <alignment horizontal="center" readingOrder="0" vertical="bottom"/>
    </xf>
    <xf borderId="7" fillId="0" fontId="17" numFmtId="0" xfId="0" applyBorder="1" applyFont="1"/>
    <xf borderId="8" fillId="0" fontId="17" numFmtId="0" xfId="0" applyBorder="1" applyFont="1"/>
    <xf borderId="9" fillId="0" fontId="17" numFmtId="0" xfId="0" applyBorder="1" applyFont="1"/>
    <xf borderId="4" fillId="0" fontId="17" numFmtId="0" xfId="0" applyBorder="1" applyFont="1"/>
    <xf borderId="6" fillId="0" fontId="17" numFmtId="0" xfId="0" applyBorder="1" applyFont="1"/>
    <xf borderId="7" fillId="0" fontId="18" numFmtId="0" xfId="0" applyAlignment="1" applyBorder="1" applyFont="1">
      <alignment readingOrder="0" vertical="center"/>
    </xf>
    <xf borderId="10" fillId="6" fontId="14" numFmtId="164" xfId="0" applyAlignment="1" applyBorder="1" applyFont="1" applyNumberFormat="1">
      <alignment horizontal="center" readingOrder="0" vertical="center"/>
    </xf>
    <xf borderId="10" fillId="0" fontId="18" numFmtId="165" xfId="0" applyAlignment="1" applyBorder="1" applyFont="1" applyNumberFormat="1">
      <alignment horizontal="right" readingOrder="0" vertical="center"/>
    </xf>
    <xf borderId="6" fillId="6" fontId="14" numFmtId="164" xfId="0" applyAlignment="1" applyBorder="1" applyFont="1" applyNumberFormat="1">
      <alignment horizontal="center" readingOrder="0" vertical="center"/>
    </xf>
    <xf borderId="4" fillId="6" fontId="19" numFmtId="165" xfId="0" applyAlignment="1" applyBorder="1" applyFont="1" applyNumberFormat="1">
      <alignment horizontal="center" readingOrder="0" vertical="top"/>
    </xf>
    <xf borderId="0" fillId="0" fontId="1" numFmtId="166" xfId="0" applyFont="1" applyNumberFormat="1"/>
    <xf borderId="0" fillId="0" fontId="1" numFmtId="166" xfId="0" applyAlignment="1" applyFont="1" applyNumberFormat="1">
      <alignment vertical="center"/>
    </xf>
    <xf borderId="6" fillId="6" fontId="19" numFmtId="165" xfId="0" applyAlignment="1" applyBorder="1" applyFont="1" applyNumberFormat="1">
      <alignment horizontal="center" readingOrder="0" vertical="top"/>
    </xf>
    <xf borderId="0" fillId="0" fontId="1" numFmtId="167" xfId="0" applyFont="1" applyNumberFormat="1"/>
    <xf borderId="11" fillId="0" fontId="18" numFmtId="0" xfId="0" applyAlignment="1" applyBorder="1" applyFont="1">
      <alignment readingOrder="0" vertical="center"/>
    </xf>
    <xf borderId="12" fillId="0" fontId="18" numFmtId="165" xfId="0" applyAlignment="1" applyBorder="1" applyFont="1" applyNumberFormat="1">
      <alignment horizontal="right" readingOrder="0" vertical="center"/>
    </xf>
    <xf borderId="10" fillId="0" fontId="17" numFmtId="0" xfId="0" applyBorder="1" applyFont="1"/>
    <xf borderId="10" fillId="6" fontId="20" numFmtId="164" xfId="0" applyAlignment="1" applyBorder="1" applyFont="1" applyNumberFormat="1">
      <alignment horizontal="center" readingOrder="0" vertical="center"/>
    </xf>
    <xf borderId="0" fillId="6" fontId="15" numFmtId="0" xfId="0" applyAlignment="1" applyFont="1">
      <alignment horizontal="center" readingOrder="0" vertical="top"/>
    </xf>
    <xf borderId="0" fillId="6" fontId="15" numFmtId="0" xfId="0" applyAlignment="1" applyFont="1">
      <alignment horizontal="center" readingOrder="0" vertical="center"/>
    </xf>
    <xf borderId="0" fillId="6" fontId="21" numFmtId="167" xfId="0" applyAlignment="1" applyFont="1" applyNumberFormat="1">
      <alignment horizontal="center" readingOrder="0" vertical="top"/>
    </xf>
    <xf borderId="0" fillId="0" fontId="14" numFmtId="0" xfId="0" applyAlignment="1" applyFont="1">
      <alignment horizontal="left" readingOrder="0" vertical="center"/>
    </xf>
    <xf borderId="1" fillId="0" fontId="22" numFmtId="0" xfId="0" applyAlignment="1" applyBorder="1" applyFont="1">
      <alignment horizontal="center" readingOrder="0" vertical="center"/>
    </xf>
    <xf borderId="2" fillId="0" fontId="17" numFmtId="0" xfId="0" applyBorder="1" applyFont="1"/>
    <xf borderId="3" fillId="0" fontId="17" numFmtId="0" xfId="0" applyBorder="1" applyFont="1"/>
    <xf borderId="0" fillId="0" fontId="18" numFmtId="0" xfId="0" applyAlignment="1" applyFont="1">
      <alignment vertical="center"/>
    </xf>
    <xf borderId="11" fillId="5" fontId="16" numFmtId="0" xfId="0" applyAlignment="1" applyBorder="1" applyFont="1">
      <alignment horizontal="center" readingOrder="0" vertical="center"/>
    </xf>
    <xf borderId="13" fillId="0" fontId="17" numFmtId="0" xfId="0" applyBorder="1" applyFont="1"/>
    <xf borderId="13" fillId="5" fontId="16" numFmtId="0" xfId="0" applyAlignment="1" applyBorder="1" applyFont="1">
      <alignment horizontal="center" readingOrder="0" vertical="center"/>
    </xf>
    <xf borderId="14" fillId="5" fontId="16" numFmtId="0" xfId="0" applyAlignment="1" applyBorder="1" applyFont="1">
      <alignment horizontal="center" readingOrder="0" vertical="center"/>
    </xf>
    <xf borderId="0" fillId="0" fontId="1" numFmtId="0" xfId="0" applyAlignment="1" applyFont="1">
      <alignment horizontal="center"/>
    </xf>
    <xf borderId="0" fillId="0" fontId="1" numFmtId="0" xfId="0" applyAlignment="1" applyFont="1">
      <alignment horizontal="center" readingOrder="0" vertical="center"/>
    </xf>
    <xf borderId="10" fillId="0" fontId="18" numFmtId="0" xfId="0" applyAlignment="1" applyBorder="1" applyFont="1">
      <alignment readingOrder="0" vertical="center"/>
    </xf>
    <xf borderId="11" fillId="0" fontId="18" numFmtId="164" xfId="0" applyAlignment="1" applyBorder="1" applyFont="1" applyNumberFormat="1">
      <alignment horizontal="center" readingOrder="0" vertical="center"/>
    </xf>
    <xf borderId="14" fillId="0" fontId="17" numFmtId="0" xfId="0" applyBorder="1" applyFont="1"/>
    <xf borderId="12" fillId="0" fontId="18" numFmtId="0" xfId="0" applyAlignment="1" applyBorder="1" applyFont="1">
      <alignment readingOrder="0" vertical="center"/>
    </xf>
    <xf borderId="11" fillId="5" fontId="16" numFmtId="0" xfId="0" applyAlignment="1" applyBorder="1" applyFont="1">
      <alignment readingOrder="0" vertical="center"/>
    </xf>
    <xf borderId="13" fillId="5" fontId="23" numFmtId="165" xfId="0" applyAlignment="1" applyBorder="1" applyFont="1" applyNumberFormat="1">
      <alignment horizontal="right" readingOrder="0" vertical="center"/>
    </xf>
    <xf borderId="14" fillId="5" fontId="23" numFmtId="165" xfId="0" applyAlignment="1" applyBorder="1" applyFont="1" applyNumberFormat="1">
      <alignment horizontal="right" readingOrder="0" vertical="center"/>
    </xf>
    <xf borderId="15" fillId="0" fontId="18" numFmtId="0" xfId="0" applyAlignment="1" applyBorder="1" applyFont="1">
      <alignment readingOrder="0" vertical="center"/>
    </xf>
    <xf borderId="11" fillId="6" fontId="14" numFmtId="164" xfId="0" applyAlignment="1" applyBorder="1" applyFont="1" applyNumberFormat="1">
      <alignment horizontal="center" readingOrder="0" vertical="center"/>
    </xf>
    <xf borderId="11" fillId="0" fontId="18" numFmtId="165" xfId="0" applyAlignment="1" applyBorder="1" applyFont="1" applyNumberFormat="1">
      <alignment horizontal="center" readingOrder="0" vertical="center"/>
    </xf>
    <xf borderId="11" fillId="0" fontId="18" numFmtId="49" xfId="0" applyAlignment="1" applyBorder="1" applyFont="1" applyNumberFormat="1">
      <alignment horizontal="left" readingOrder="0" vertical="center"/>
    </xf>
    <xf borderId="13" fillId="0" fontId="18" numFmtId="49" xfId="0" applyAlignment="1" applyBorder="1" applyFont="1" applyNumberFormat="1">
      <alignment horizontal="left" readingOrder="0" vertical="center"/>
    </xf>
    <xf borderId="4" fillId="0" fontId="1" numFmtId="0" xfId="0" applyBorder="1" applyFont="1"/>
    <xf borderId="5" fillId="0" fontId="1" numFmtId="0" xfId="0" applyBorder="1" applyFont="1"/>
    <xf borderId="7" fillId="0" fontId="1" numFmtId="0" xfId="0" applyBorder="1" applyFont="1"/>
    <xf borderId="8" fillId="0" fontId="1" numFmtId="0" xfId="0" applyBorder="1" applyFont="1"/>
    <xf borderId="9" fillId="0" fontId="1" numFmtId="0" xfId="0" applyBorder="1" applyFont="1"/>
    <xf borderId="16" fillId="0" fontId="18" numFmtId="168" xfId="0" applyAlignment="1" applyBorder="1" applyFont="1" applyNumberFormat="1">
      <alignment horizontal="left" readingOrder="0" vertical="center"/>
    </xf>
    <xf borderId="14" fillId="0" fontId="18" numFmtId="165" xfId="0" applyAlignment="1" applyBorder="1" applyFont="1" applyNumberFormat="1">
      <alignment readingOrder="0" shrinkToFit="0" vertical="center" wrapText="0"/>
    </xf>
    <xf borderId="17" fillId="0" fontId="18" numFmtId="168" xfId="0" applyAlignment="1" applyBorder="1" applyFont="1" applyNumberFormat="1">
      <alignment horizontal="center" readingOrder="0" vertical="center"/>
    </xf>
    <xf borderId="0" fillId="0" fontId="1" numFmtId="0" xfId="0" applyAlignment="1" applyFont="1">
      <alignment readingOrder="0"/>
    </xf>
    <xf borderId="0" fillId="0" fontId="1" numFmtId="168" xfId="0" applyFont="1" applyNumberFormat="1"/>
    <xf borderId="11" fillId="5" fontId="16" numFmtId="0" xfId="0" applyAlignment="1" applyBorder="1" applyFont="1">
      <alignment horizontal="center" readingOrder="0" vertical="center"/>
    </xf>
    <xf borderId="13" fillId="5" fontId="16" numFmtId="0" xfId="0" applyAlignment="1" applyBorder="1" applyFont="1">
      <alignment horizontal="center" readingOrder="0" vertical="center"/>
    </xf>
    <xf borderId="14" fillId="5" fontId="16" numFmtId="0" xfId="0" applyAlignment="1" applyBorder="1" applyFont="1">
      <alignment horizontal="center" readingOrder="0" vertical="center"/>
    </xf>
    <xf borderId="12" fillId="0" fontId="18" numFmtId="165" xfId="0" applyAlignment="1" applyBorder="1" applyFont="1" applyNumberFormat="1">
      <alignment horizontal="right" readingOrder="0" vertical="center"/>
    </xf>
    <xf borderId="11" fillId="2" fontId="22" numFmtId="0" xfId="0" applyAlignment="1" applyBorder="1" applyFont="1">
      <alignment readingOrder="0" vertical="center"/>
    </xf>
    <xf borderId="12" fillId="2" fontId="18" numFmtId="165" xfId="0" applyAlignment="1" applyBorder="1" applyFont="1" applyNumberFormat="1">
      <alignment horizontal="right" readingOrder="0" vertical="center"/>
    </xf>
    <xf borderId="11" fillId="0" fontId="18" numFmtId="165" xfId="0" applyAlignment="1" applyBorder="1" applyFont="1" applyNumberFormat="1">
      <alignment horizontal="right" readingOrder="0" vertical="center"/>
    </xf>
    <xf borderId="11" fillId="2" fontId="18" numFmtId="165" xfId="0" applyAlignment="1" applyBorder="1" applyFont="1" applyNumberFormat="1">
      <alignment horizontal="center" readingOrder="0" vertical="center"/>
    </xf>
    <xf borderId="12" fillId="3" fontId="22" numFmtId="49" xfId="0" applyAlignment="1" applyBorder="1" applyFont="1" applyNumberFormat="1">
      <alignment horizontal="center" shrinkToFit="0" vertical="center" wrapText="1"/>
    </xf>
    <xf borderId="0" fillId="3" fontId="22" numFmtId="0" xfId="0" applyAlignment="1" applyFont="1">
      <alignment shrinkToFit="0" vertical="center" wrapText="1"/>
    </xf>
    <xf borderId="0" fillId="3" fontId="22" numFmtId="164" xfId="0" applyAlignment="1" applyFont="1" applyNumberFormat="1">
      <alignment horizontal="center" vertical="center"/>
    </xf>
    <xf borderId="0" fillId="3" fontId="22" numFmtId="166" xfId="0" applyAlignment="1" applyFont="1" applyNumberFormat="1">
      <alignment horizontal="right" shrinkToFit="0" vertical="center" wrapText="1"/>
    </xf>
    <xf borderId="0" fillId="3" fontId="22" numFmtId="166" xfId="0" applyAlignment="1" applyFont="1" applyNumberFormat="1">
      <alignment vertical="center"/>
    </xf>
    <xf borderId="0" fillId="3" fontId="22" numFmtId="49" xfId="0" applyAlignment="1" applyFont="1" applyNumberFormat="1">
      <alignment horizontal="center" shrinkToFit="0" vertical="center" wrapText="1"/>
    </xf>
    <xf borderId="0" fillId="3" fontId="22" numFmtId="10" xfId="0" applyAlignment="1" applyFont="1" applyNumberFormat="1">
      <alignment horizontal="center" shrinkToFit="0" vertical="center" wrapText="1"/>
    </xf>
    <xf borderId="10" fillId="3" fontId="22" numFmtId="49" xfId="0" applyAlignment="1" applyBorder="1" applyFont="1" applyNumberFormat="1">
      <alignment horizontal="center" shrinkToFit="0" vertical="center" wrapText="1"/>
    </xf>
    <xf borderId="14" fillId="3" fontId="22" numFmtId="0" xfId="0" applyAlignment="1" applyBorder="1" applyFont="1">
      <alignment shrinkToFit="0" vertical="center" wrapText="1"/>
    </xf>
    <xf borderId="14" fillId="3" fontId="22" numFmtId="164" xfId="0" applyAlignment="1" applyBorder="1" applyFont="1" applyNumberFormat="1">
      <alignment horizontal="center" vertical="center"/>
    </xf>
    <xf borderId="14" fillId="3" fontId="22" numFmtId="166" xfId="0" applyAlignment="1" applyBorder="1" applyFont="1" applyNumberFormat="1">
      <alignment horizontal="right" shrinkToFit="0" vertical="center" wrapText="1"/>
    </xf>
    <xf borderId="14" fillId="3" fontId="22" numFmtId="166" xfId="0" applyAlignment="1" applyBorder="1" applyFont="1" applyNumberFormat="1">
      <alignment vertical="center"/>
    </xf>
    <xf borderId="14" fillId="3" fontId="22" numFmtId="10" xfId="0" applyAlignment="1" applyBorder="1" applyFont="1" applyNumberFormat="1">
      <alignment horizontal="center" shrinkToFit="0" vertical="center" wrapText="1"/>
    </xf>
    <xf borderId="9" fillId="3" fontId="22" numFmtId="0" xfId="0" applyAlignment="1" applyBorder="1" applyFont="1">
      <alignment shrinkToFit="0" vertical="center" wrapText="1"/>
    </xf>
    <xf borderId="9" fillId="3" fontId="22" numFmtId="164" xfId="0" applyAlignment="1" applyBorder="1" applyFont="1" applyNumberFormat="1">
      <alignment horizontal="center" vertical="center"/>
    </xf>
    <xf borderId="9" fillId="3" fontId="22" numFmtId="166" xfId="0" applyAlignment="1" applyBorder="1" applyFont="1" applyNumberFormat="1">
      <alignment horizontal="right" shrinkToFit="0" vertical="center" wrapText="1"/>
    </xf>
    <xf borderId="9" fillId="3" fontId="22" numFmtId="166" xfId="0" applyAlignment="1" applyBorder="1" applyFont="1" applyNumberFormat="1">
      <alignment vertical="center"/>
    </xf>
    <xf borderId="9" fillId="3" fontId="22" numFmtId="10" xfId="0" applyAlignment="1" applyBorder="1" applyFont="1" applyNumberFormat="1">
      <alignment horizontal="center" shrinkToFit="0" vertical="center" wrapText="1"/>
    </xf>
    <xf borderId="10" fillId="7" fontId="22" numFmtId="49" xfId="0" applyAlignment="1" applyBorder="1" applyFill="1" applyFont="1" applyNumberFormat="1">
      <alignment horizontal="center" shrinkToFit="0" vertical="center" wrapText="1"/>
    </xf>
    <xf borderId="10" fillId="3" fontId="22" numFmtId="49" xfId="0" applyAlignment="1" applyBorder="1" applyFont="1" applyNumberFormat="1">
      <alignment horizontal="center" readingOrder="0" shrinkToFit="0" vertical="center" wrapText="1"/>
    </xf>
    <xf borderId="10" fillId="7" fontId="22" numFmtId="49" xfId="0" applyAlignment="1" applyBorder="1" applyFont="1" applyNumberFormat="1">
      <alignment horizontal="center" readingOrder="0" shrinkToFit="0" vertical="center" wrapText="1"/>
    </xf>
    <xf borderId="0" fillId="4" fontId="24" numFmtId="0" xfId="0" applyAlignment="1" applyFont="1">
      <alignment readingOrder="0" vertical="center"/>
    </xf>
    <xf borderId="6" fillId="0" fontId="20" numFmtId="164" xfId="0" applyAlignment="1" applyBorder="1" applyFont="1" applyNumberFormat="1">
      <alignment horizontal="center" readingOrder="0" vertical="center"/>
    </xf>
    <xf borderId="11" fillId="0" fontId="25" numFmtId="164" xfId="0" applyAlignment="1" applyBorder="1" applyFont="1" applyNumberFormat="1">
      <alignment horizontal="center" readingOrder="0" vertical="center"/>
    </xf>
    <xf borderId="2" fillId="5" fontId="26" numFmtId="0" xfId="0" applyAlignment="1" applyBorder="1" applyFont="1">
      <alignment horizontal="center" readingOrder="0" vertical="center"/>
    </xf>
  </cellXfs>
  <cellStyles count="1">
    <cellStyle xfId="0" name="Normal" builtinId="0"/>
  </cellStyles>
  <dxfs count="2">
    <dxf>
      <font>
        <color rgb="FFC23627"/>
      </font>
      <fill>
        <patternFill patternType="none"/>
      </fill>
      <border/>
    </dxf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'JANUAR 2025'!$P$264:$P$458</c:f>
            </c:strRef>
          </c:cat>
          <c:val>
            <c:numRef>
              <c:f>'JANUAR 2025'!$T$264:$T$458</c:f>
              <c:numCache/>
            </c:numRef>
          </c:val>
        </c:ser>
        <c:axId val="1923846571"/>
        <c:axId val="1047464462"/>
      </c:areaChart>
      <c:catAx>
        <c:axId val="19238465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047464462"/>
      </c:catAx>
      <c:valAx>
        <c:axId val="104746446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92384657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'MAREC 2025'!$P$256:$P$259</c:f>
            </c:strRef>
          </c:cat>
          <c:val>
            <c:numRef>
              <c:f>'MAREC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'MAREC 2025'!$P$256:$P$259</c:f>
            </c:strRef>
          </c:cat>
          <c:val>
            <c:numRef>
              <c:f>'MAREC 2025'!$S$256:$S$259</c:f>
              <c:numCache/>
            </c:numRef>
          </c:val>
        </c:ser>
        <c:axId val="1001564379"/>
        <c:axId val="1031441130"/>
      </c:barChart>
      <c:catAx>
        <c:axId val="10015643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031441130"/>
      </c:catAx>
      <c:valAx>
        <c:axId val="10314411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001564379"/>
      </c:valAx>
    </c:plotArea>
    <c:plotVisOnly val="1"/>
  </c:chart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'MAREC 2025'!$P$256:$P$259</c:f>
            </c:strRef>
          </c:cat>
          <c:val>
            <c:numRef>
              <c:f>'MAREC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'MAREC 2025'!$P$53:$P$252</c:f>
            </c:strRef>
          </c:cat>
          <c:val>
            <c:numRef>
              <c:f>'MAREC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'APRIL 2025'!$P$264:$P$458</c:f>
            </c:strRef>
          </c:cat>
          <c:val>
            <c:numRef>
              <c:f>'APRIL 2025'!$T$264:$T$458</c:f>
              <c:numCache/>
            </c:numRef>
          </c:val>
        </c:ser>
        <c:axId val="216091924"/>
        <c:axId val="411442298"/>
      </c:areaChart>
      <c:catAx>
        <c:axId val="2160919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411442298"/>
      </c:catAx>
      <c:valAx>
        <c:axId val="41144229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1609192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'APRIL 2025'!$P$256:$P$259</c:f>
            </c:strRef>
          </c:cat>
          <c:val>
            <c:numRef>
              <c:f>'APRIL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'APRIL 2025'!$P$256:$P$259</c:f>
            </c:strRef>
          </c:cat>
          <c:val>
            <c:numRef>
              <c:f>'APRIL 2025'!$S$256:$S$259</c:f>
              <c:numCache/>
            </c:numRef>
          </c:val>
        </c:ser>
        <c:axId val="1543436009"/>
        <c:axId val="265695151"/>
      </c:barChart>
      <c:catAx>
        <c:axId val="15434360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65695151"/>
      </c:catAx>
      <c:valAx>
        <c:axId val="2656951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543436009"/>
      </c:valAx>
    </c:plotArea>
    <c:plotVisOnly val="1"/>
  </c:chart>
</c:chartSpace>
</file>

<file path=xl/charts/chart1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'APRIL 2025'!$P$256:$P$259</c:f>
            </c:strRef>
          </c:cat>
          <c:val>
            <c:numRef>
              <c:f>'APRIL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1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'APRIL 2025'!$P$53:$P$252</c:f>
            </c:strRef>
          </c:cat>
          <c:val>
            <c:numRef>
              <c:f>'APRIL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1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'MAJ 2025'!$P$264:$P$458</c:f>
            </c:strRef>
          </c:cat>
          <c:val>
            <c:numRef>
              <c:f>'MAJ 2025'!$T$264:$T$458</c:f>
              <c:numCache/>
            </c:numRef>
          </c:val>
        </c:ser>
        <c:axId val="792040243"/>
        <c:axId val="503257600"/>
      </c:areaChart>
      <c:catAx>
        <c:axId val="7920402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503257600"/>
      </c:catAx>
      <c:valAx>
        <c:axId val="5032576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79204024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1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'MAJ 2025'!$P$256:$P$259</c:f>
            </c:strRef>
          </c:cat>
          <c:val>
            <c:numRef>
              <c:f>'MAJ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'MAJ 2025'!$P$256:$P$259</c:f>
            </c:strRef>
          </c:cat>
          <c:val>
            <c:numRef>
              <c:f>'MAJ 2025'!$S$256:$S$259</c:f>
              <c:numCache/>
            </c:numRef>
          </c:val>
        </c:ser>
        <c:axId val="1324311771"/>
        <c:axId val="2140367540"/>
      </c:barChart>
      <c:catAx>
        <c:axId val="13243117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140367540"/>
      </c:catAx>
      <c:valAx>
        <c:axId val="21403675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324311771"/>
      </c:valAx>
    </c:plotArea>
    <c:plotVisOnly val="1"/>
  </c:chart>
</c:chartSpace>
</file>

<file path=xl/charts/chart1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'MAJ 2025'!$P$256:$P$259</c:f>
            </c:strRef>
          </c:cat>
          <c:val>
            <c:numRef>
              <c:f>'MAJ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'JANUAR 2025'!$P$256:$P$259</c:f>
            </c:strRef>
          </c:cat>
          <c:val>
            <c:numRef>
              <c:f>'JANUAR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'JANUAR 2025'!$P$256:$P$259</c:f>
            </c:strRef>
          </c:cat>
          <c:val>
            <c:numRef>
              <c:f>'JANUAR 2025'!$S$256:$S$259</c:f>
              <c:numCache/>
            </c:numRef>
          </c:val>
        </c:ser>
        <c:axId val="2099465302"/>
        <c:axId val="714859799"/>
      </c:barChart>
      <c:catAx>
        <c:axId val="20994653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714859799"/>
      </c:catAx>
      <c:valAx>
        <c:axId val="71485979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2099465302"/>
      </c:valAx>
    </c:plotArea>
    <c:plotVisOnly val="1"/>
  </c:chart>
</c:chartSpace>
</file>

<file path=xl/charts/chart2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'MAJ 2025'!$P$53:$P$252</c:f>
            </c:strRef>
          </c:cat>
          <c:val>
            <c:numRef>
              <c:f>'MAJ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'JUNIJ 2025'!$P$264:$P$458</c:f>
            </c:strRef>
          </c:cat>
          <c:val>
            <c:numRef>
              <c:f>'JUNIJ 2025'!$T$264:$T$458</c:f>
              <c:numCache/>
            </c:numRef>
          </c:val>
        </c:ser>
        <c:axId val="1041527701"/>
        <c:axId val="1331398037"/>
      </c:areaChart>
      <c:catAx>
        <c:axId val="10415277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331398037"/>
      </c:catAx>
      <c:valAx>
        <c:axId val="133139803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04152770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'JUNIJ 2025'!$P$256:$P$259</c:f>
            </c:strRef>
          </c:cat>
          <c:val>
            <c:numRef>
              <c:f>'JUNIJ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'JUNIJ 2025'!$P$256:$P$259</c:f>
            </c:strRef>
          </c:cat>
          <c:val>
            <c:numRef>
              <c:f>'JUNIJ 2025'!$S$256:$S$259</c:f>
              <c:numCache/>
            </c:numRef>
          </c:val>
        </c:ser>
        <c:axId val="916011040"/>
        <c:axId val="224832742"/>
      </c:barChart>
      <c:catAx>
        <c:axId val="91601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24832742"/>
      </c:catAx>
      <c:valAx>
        <c:axId val="22483274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916011040"/>
      </c:valAx>
    </c:plotArea>
    <c:plotVisOnly val="1"/>
  </c:chart>
</c:chartSpace>
</file>

<file path=xl/charts/chart2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'JUNIJ 2025'!$P$256:$P$259</c:f>
            </c:strRef>
          </c:cat>
          <c:val>
            <c:numRef>
              <c:f>'JUNIJ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2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'JUNIJ 2025'!$P$53:$P$252</c:f>
            </c:strRef>
          </c:cat>
          <c:val>
            <c:numRef>
              <c:f>'JUNIJ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'JULIJ 2025'!$P$264:$P$458</c:f>
            </c:strRef>
          </c:cat>
          <c:val>
            <c:numRef>
              <c:f>'JULIJ 2025'!$T$264:$T$458</c:f>
              <c:numCache/>
            </c:numRef>
          </c:val>
        </c:ser>
        <c:axId val="135844982"/>
        <c:axId val="204404488"/>
      </c:areaChart>
      <c:catAx>
        <c:axId val="1358449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04404488"/>
      </c:catAx>
      <c:valAx>
        <c:axId val="2044044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3584498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'JULIJ 2025'!$P$256:$P$259</c:f>
            </c:strRef>
          </c:cat>
          <c:val>
            <c:numRef>
              <c:f>'JULIJ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'JULIJ 2025'!$P$256:$P$259</c:f>
            </c:strRef>
          </c:cat>
          <c:val>
            <c:numRef>
              <c:f>'JULIJ 2025'!$S$256:$S$259</c:f>
              <c:numCache/>
            </c:numRef>
          </c:val>
        </c:ser>
        <c:axId val="628889282"/>
        <c:axId val="1819379136"/>
      </c:barChart>
      <c:catAx>
        <c:axId val="6288892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819379136"/>
      </c:catAx>
      <c:valAx>
        <c:axId val="18193791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628889282"/>
      </c:valAx>
    </c:plotArea>
    <c:plotVisOnly val="1"/>
  </c:chart>
</c:chartSpace>
</file>

<file path=xl/charts/chart2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'JULIJ 2025'!$P$256:$P$259</c:f>
            </c:strRef>
          </c:cat>
          <c:val>
            <c:numRef>
              <c:f>'JULIJ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2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'JULIJ 2025'!$P$53:$P$252</c:f>
            </c:strRef>
          </c:cat>
          <c:val>
            <c:numRef>
              <c:f>'JULIJ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'AVGUST 2025'!$P$264:$P$458</c:f>
            </c:strRef>
          </c:cat>
          <c:val>
            <c:numRef>
              <c:f>'AVGUST 2025'!$T$264:$T$458</c:f>
              <c:numCache/>
            </c:numRef>
          </c:val>
        </c:ser>
        <c:axId val="1765503327"/>
        <c:axId val="235260976"/>
      </c:areaChart>
      <c:catAx>
        <c:axId val="17655033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35260976"/>
      </c:catAx>
      <c:valAx>
        <c:axId val="2352609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76550332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'JANUAR 2025'!$P$256:$P$259</c:f>
            </c:strRef>
          </c:cat>
          <c:val>
            <c:numRef>
              <c:f>'JANUAR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3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'AVGUST 2025'!$P$256:$P$259</c:f>
            </c:strRef>
          </c:cat>
          <c:val>
            <c:numRef>
              <c:f>'AVGUST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'AVGUST 2025'!$P$256:$P$259</c:f>
            </c:strRef>
          </c:cat>
          <c:val>
            <c:numRef>
              <c:f>'AVGUST 2025'!$S$256:$S$259</c:f>
              <c:numCache/>
            </c:numRef>
          </c:val>
        </c:ser>
        <c:axId val="1845753877"/>
        <c:axId val="760764510"/>
      </c:barChart>
      <c:catAx>
        <c:axId val="18457538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760764510"/>
      </c:catAx>
      <c:valAx>
        <c:axId val="7607645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845753877"/>
      </c:valAx>
    </c:plotArea>
    <c:plotVisOnly val="1"/>
  </c:chart>
</c:chartSpace>
</file>

<file path=xl/charts/chart3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'AVGUST 2025'!$P$256:$P$259</c:f>
            </c:strRef>
          </c:cat>
          <c:val>
            <c:numRef>
              <c:f>'AVGUST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3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'AVGUST 2025'!$P$53:$P$252</c:f>
            </c:strRef>
          </c:cat>
          <c:val>
            <c:numRef>
              <c:f>'AVGUST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3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'SEPTEMBER 2025'!$P$264:$P$458</c:f>
            </c:strRef>
          </c:cat>
          <c:val>
            <c:numRef>
              <c:f>'SEPTEMBER 2025'!$T$264:$T$458</c:f>
              <c:numCache/>
            </c:numRef>
          </c:val>
        </c:ser>
        <c:axId val="1991876441"/>
        <c:axId val="2003866326"/>
      </c:areaChart>
      <c:catAx>
        <c:axId val="19918764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003866326"/>
      </c:catAx>
      <c:valAx>
        <c:axId val="20038663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99187644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'SEPTEMBER 2025'!$P$256:$P$259</c:f>
            </c:strRef>
          </c:cat>
          <c:val>
            <c:numRef>
              <c:f>'SEPTEMBER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'SEPTEMBER 2025'!$P$256:$P$259</c:f>
            </c:strRef>
          </c:cat>
          <c:val>
            <c:numRef>
              <c:f>'SEPTEMBER 2025'!$S$256:$S$259</c:f>
              <c:numCache/>
            </c:numRef>
          </c:val>
        </c:ser>
        <c:axId val="432802329"/>
        <c:axId val="341395319"/>
      </c:barChart>
      <c:catAx>
        <c:axId val="4328023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341395319"/>
      </c:catAx>
      <c:valAx>
        <c:axId val="3413953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432802329"/>
      </c:valAx>
    </c:plotArea>
    <c:plotVisOnly val="1"/>
  </c:chart>
</c:chartSpace>
</file>

<file path=xl/charts/chart3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'SEPTEMBER 2025'!$P$256:$P$259</c:f>
            </c:strRef>
          </c:cat>
          <c:val>
            <c:numRef>
              <c:f>'SEPTEMBER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3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'SEPTEMBER 2025'!$P$53:$P$252</c:f>
            </c:strRef>
          </c:cat>
          <c:val>
            <c:numRef>
              <c:f>'SEPTEMBER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3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'OKTOBER 2025'!$P$264:$P$458</c:f>
            </c:strRef>
          </c:cat>
          <c:val>
            <c:numRef>
              <c:f>'OKTOBER 2025'!$T$264:$T$458</c:f>
              <c:numCache/>
            </c:numRef>
          </c:val>
        </c:ser>
        <c:axId val="1474580702"/>
        <c:axId val="1967722991"/>
      </c:areaChart>
      <c:catAx>
        <c:axId val="14745807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967722991"/>
      </c:catAx>
      <c:valAx>
        <c:axId val="19677229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47458070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'OKTOBER 2025'!$P$256:$P$259</c:f>
            </c:strRef>
          </c:cat>
          <c:val>
            <c:numRef>
              <c:f>'OKTOBER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'OKTOBER 2025'!$P$256:$P$259</c:f>
            </c:strRef>
          </c:cat>
          <c:val>
            <c:numRef>
              <c:f>'OKTOBER 2025'!$S$256:$S$259</c:f>
              <c:numCache/>
            </c:numRef>
          </c:val>
        </c:ser>
        <c:axId val="360719857"/>
        <c:axId val="469644651"/>
      </c:barChart>
      <c:catAx>
        <c:axId val="3607198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469644651"/>
      </c:catAx>
      <c:valAx>
        <c:axId val="4696446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360719857"/>
      </c:valAx>
    </c:plotArea>
    <c:plotVisOnly val="1"/>
  </c:chart>
</c:chartSpace>
</file>

<file path=xl/charts/chart3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'OKTOBER 2025'!$P$256:$P$259</c:f>
            </c:strRef>
          </c:cat>
          <c:val>
            <c:numRef>
              <c:f>'OKTOBER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'JANUAR 2025'!$P$53:$P$252</c:f>
            </c:strRef>
          </c:cat>
          <c:val>
            <c:numRef>
              <c:f>'JANUAR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4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'OKTOBER 2025'!$P$53:$P$252</c:f>
            </c:strRef>
          </c:cat>
          <c:val>
            <c:numRef>
              <c:f>'OKTOBER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4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'NOVEMBER 2025'!$P$264:$P$458</c:f>
            </c:strRef>
          </c:cat>
          <c:val>
            <c:numRef>
              <c:f>'NOVEMBER 2025'!$T$264:$T$458</c:f>
              <c:numCache/>
            </c:numRef>
          </c:val>
        </c:ser>
        <c:axId val="575470521"/>
        <c:axId val="124357639"/>
      </c:areaChart>
      <c:catAx>
        <c:axId val="5754705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24357639"/>
      </c:catAx>
      <c:valAx>
        <c:axId val="12435763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57547052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'NOVEMBER 2025'!$P$256:$P$259</c:f>
            </c:strRef>
          </c:cat>
          <c:val>
            <c:numRef>
              <c:f>'NOVEMBER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'NOVEMBER 2025'!$P$256:$P$259</c:f>
            </c:strRef>
          </c:cat>
          <c:val>
            <c:numRef>
              <c:f>'NOVEMBER 2025'!$S$256:$S$259</c:f>
              <c:numCache/>
            </c:numRef>
          </c:val>
        </c:ser>
        <c:axId val="1807865440"/>
        <c:axId val="1187443999"/>
      </c:barChart>
      <c:catAx>
        <c:axId val="180786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187443999"/>
      </c:catAx>
      <c:valAx>
        <c:axId val="118744399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807865440"/>
      </c:valAx>
    </c:plotArea>
    <c:plotVisOnly val="1"/>
  </c:chart>
</c:chartSpace>
</file>

<file path=xl/charts/chart4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'NOVEMBER 2025'!$P$256:$P$259</c:f>
            </c:strRef>
          </c:cat>
          <c:val>
            <c:numRef>
              <c:f>'NOVEMBER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4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'NOVEMBER 2025'!$P$53:$P$252</c:f>
            </c:strRef>
          </c:cat>
          <c:val>
            <c:numRef>
              <c:f>'NOVEMBER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4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'DECEMBER 2025'!$P$264:$P$458</c:f>
            </c:strRef>
          </c:cat>
          <c:val>
            <c:numRef>
              <c:f>'DECEMBER 2025'!$T$264:$T$458</c:f>
              <c:numCache/>
            </c:numRef>
          </c:val>
        </c:ser>
        <c:axId val="1387656155"/>
        <c:axId val="1001804658"/>
      </c:areaChart>
      <c:catAx>
        <c:axId val="13876561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001804658"/>
      </c:catAx>
      <c:valAx>
        <c:axId val="10018046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38765615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'DECEMBER 2025'!$P$256:$P$259</c:f>
            </c:strRef>
          </c:cat>
          <c:val>
            <c:numRef>
              <c:f>'DECEMBER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'DECEMBER 2025'!$P$256:$P$259</c:f>
            </c:strRef>
          </c:cat>
          <c:val>
            <c:numRef>
              <c:f>'DECEMBER 2025'!$S$256:$S$259</c:f>
              <c:numCache/>
            </c:numRef>
          </c:val>
        </c:ser>
        <c:axId val="1711898771"/>
        <c:axId val="1152407509"/>
      </c:barChart>
      <c:catAx>
        <c:axId val="17118987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1152407509"/>
      </c:catAx>
      <c:valAx>
        <c:axId val="115240750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711898771"/>
      </c:valAx>
    </c:plotArea>
    <c:plotVisOnly val="1"/>
  </c:chart>
</c:chartSpace>
</file>

<file path=xl/charts/chart4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'DECEMBER 2025'!$P$256:$P$259</c:f>
            </c:strRef>
          </c:cat>
          <c:val>
            <c:numRef>
              <c:f>'DECEMBER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4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'DECEMBER 2025'!$P$53:$P$252</c:f>
            </c:strRef>
          </c:cat>
          <c:val>
            <c:numRef>
              <c:f>'DECEMBER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'FEBRUAR 2025'!$P$264:$P$455</c:f>
            </c:strRef>
          </c:cat>
          <c:val>
            <c:numRef>
              <c:f>'FEBRUAR 2025'!$T$264:$T$455</c:f>
              <c:numCache/>
            </c:numRef>
          </c:val>
        </c:ser>
        <c:axId val="261490655"/>
        <c:axId val="633707806"/>
      </c:areaChart>
      <c:catAx>
        <c:axId val="2614906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633707806"/>
      </c:catAx>
      <c:valAx>
        <c:axId val="6337078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6149065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BUDGET</c:v>
          </c:tx>
          <c:spPr>
            <a:solidFill>
              <a:schemeClr val="accent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'FEBRUAR 2025'!$P$256:$P$259</c:f>
            </c:strRef>
          </c:cat>
          <c:val>
            <c:numRef>
              <c:f>'FEBRUAR 2025'!$R$256:$R$259</c:f>
              <c:numCache/>
            </c:numRef>
          </c:val>
        </c:ser>
        <c:ser>
          <c:idx val="1"/>
          <c:order val="1"/>
          <c:tx>
            <c:v>ACTUAL</c:v>
          </c:tx>
          <c:spPr>
            <a:solidFill>
              <a:schemeClr val="accent2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'FEBRUAR 2025'!$P$256:$P$259</c:f>
            </c:strRef>
          </c:cat>
          <c:val>
            <c:numRef>
              <c:f>'FEBRUAR 2025'!$S$256:$S$259</c:f>
              <c:numCache/>
            </c:numRef>
          </c:val>
        </c:ser>
        <c:axId val="1981643936"/>
        <c:axId val="575653772"/>
      </c:barChart>
      <c:catAx>
        <c:axId val="198164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575653772"/>
      </c:catAx>
      <c:valAx>
        <c:axId val="5756537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000000"/>
                </a:solidFill>
                <a:latin typeface="Roboto"/>
              </a:defRPr>
            </a:pPr>
          </a:p>
        </c:txPr>
        <c:crossAx val="1981643936"/>
      </c:valAx>
    </c:plotArea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'FEBRUAR 2025'!$P$256:$P$259</c:f>
            </c:strRef>
          </c:cat>
          <c:val>
            <c:numRef>
              <c:f>'FEBRUAR 2025'!$S$256:$S$259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sz="900">
              <a:solidFill>
                <a:schemeClr val="dk1"/>
              </a:solidFill>
              <a:latin typeface="Roboto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Pt>
            <c:idx val="12"/>
          </c:dPt>
          <c:dPt>
            <c:idx val="13"/>
          </c:dPt>
          <c:dPt>
            <c:idx val="14"/>
          </c:dPt>
          <c:dPt>
            <c:idx val="15"/>
          </c:dPt>
          <c:dPt>
            <c:idx val="16"/>
          </c:dPt>
          <c:dPt>
            <c:idx val="17"/>
          </c:dPt>
          <c:dPt>
            <c:idx val="18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Pt>
            <c:idx val="23"/>
          </c:dPt>
          <c:dPt>
            <c:idx val="24"/>
          </c:dPt>
          <c:dPt>
            <c:idx val="25"/>
          </c:dPt>
          <c:dPt>
            <c:idx val="26"/>
          </c:dPt>
          <c:dPt>
            <c:idx val="27"/>
          </c:dPt>
          <c:dPt>
            <c:idx val="28"/>
          </c:dPt>
          <c:dPt>
            <c:idx val="29"/>
          </c:dPt>
          <c:dPt>
            <c:idx val="30"/>
          </c:dPt>
          <c:dPt>
            <c:idx val="31"/>
          </c:dPt>
          <c:dPt>
            <c:idx val="32"/>
          </c:dPt>
          <c:dPt>
            <c:idx val="33"/>
          </c:dPt>
          <c:dPt>
            <c:idx val="34"/>
          </c:dPt>
          <c:dPt>
            <c:idx val="35"/>
          </c:dPt>
          <c:dPt>
            <c:idx val="36"/>
          </c:dPt>
          <c:dPt>
            <c:idx val="37"/>
          </c:dPt>
          <c:dPt>
            <c:idx val="38"/>
          </c:dPt>
          <c:dPt>
            <c:idx val="39"/>
          </c:dPt>
          <c:dPt>
            <c:idx val="40"/>
          </c:dPt>
          <c:dPt>
            <c:idx val="41"/>
          </c:dPt>
          <c:dPt>
            <c:idx val="42"/>
          </c:dPt>
          <c:dPt>
            <c:idx val="43"/>
          </c:dPt>
          <c:dPt>
            <c:idx val="44"/>
          </c:dPt>
          <c:dPt>
            <c:idx val="45"/>
          </c:dPt>
          <c:dPt>
            <c:idx val="46"/>
          </c:dPt>
          <c:dPt>
            <c:idx val="47"/>
          </c:dPt>
          <c:dPt>
            <c:idx val="48"/>
          </c:dPt>
          <c:dPt>
            <c:idx val="49"/>
          </c:dPt>
          <c:dPt>
            <c:idx val="50"/>
          </c:dPt>
          <c:dPt>
            <c:idx val="51"/>
          </c:dPt>
          <c:dPt>
            <c:idx val="52"/>
          </c:dPt>
          <c:dPt>
            <c:idx val="53"/>
          </c:dPt>
          <c:dPt>
            <c:idx val="54"/>
          </c:dPt>
          <c:dPt>
            <c:idx val="55"/>
          </c:dPt>
          <c:dPt>
            <c:idx val="56"/>
          </c:dPt>
          <c:dPt>
            <c:idx val="57"/>
          </c:dPt>
          <c:dPt>
            <c:idx val="58"/>
          </c:dPt>
          <c:dPt>
            <c:idx val="59"/>
          </c:dPt>
          <c:dPt>
            <c:idx val="60"/>
          </c:dPt>
          <c:dPt>
            <c:idx val="61"/>
          </c:dPt>
          <c:dPt>
            <c:idx val="62"/>
          </c:dPt>
          <c:dPt>
            <c:idx val="63"/>
          </c:dPt>
          <c:dPt>
            <c:idx val="64"/>
          </c:dPt>
          <c:dPt>
            <c:idx val="65"/>
          </c:dPt>
          <c:dPt>
            <c:idx val="66"/>
          </c:dPt>
          <c:dPt>
            <c:idx val="67"/>
          </c:dPt>
          <c:dPt>
            <c:idx val="68"/>
          </c:dPt>
          <c:dPt>
            <c:idx val="69"/>
          </c:dPt>
          <c:dPt>
            <c:idx val="70"/>
          </c:dPt>
          <c:dPt>
            <c:idx val="71"/>
          </c:dPt>
          <c:dPt>
            <c:idx val="72"/>
          </c:dPt>
          <c:dPt>
            <c:idx val="73"/>
          </c:dPt>
          <c:dPt>
            <c:idx val="74"/>
          </c:dPt>
          <c:dPt>
            <c:idx val="75"/>
          </c:dPt>
          <c:dPt>
            <c:idx val="76"/>
          </c:dPt>
          <c:dPt>
            <c:idx val="77"/>
          </c:dPt>
          <c:dPt>
            <c:idx val="78"/>
          </c:dPt>
          <c:dPt>
            <c:idx val="79"/>
          </c:dPt>
          <c:dPt>
            <c:idx val="80"/>
          </c:dPt>
          <c:dPt>
            <c:idx val="81"/>
          </c:dPt>
          <c:dPt>
            <c:idx val="82"/>
          </c:dPt>
          <c:dPt>
            <c:idx val="83"/>
          </c:dPt>
          <c:dPt>
            <c:idx val="84"/>
          </c:dPt>
          <c:dPt>
            <c:idx val="85"/>
          </c:dPt>
          <c:dPt>
            <c:idx val="86"/>
          </c:dPt>
          <c:dPt>
            <c:idx val="87"/>
          </c:dPt>
          <c:dPt>
            <c:idx val="88"/>
          </c:dPt>
          <c:dPt>
            <c:idx val="89"/>
          </c:dPt>
          <c:dPt>
            <c:idx val="90"/>
          </c:dPt>
          <c:dPt>
            <c:idx val="91"/>
          </c:dPt>
          <c:dPt>
            <c:idx val="92"/>
          </c:dPt>
          <c:dPt>
            <c:idx val="93"/>
          </c:dPt>
          <c:dPt>
            <c:idx val="94"/>
          </c:dPt>
          <c:dPt>
            <c:idx val="95"/>
          </c:dPt>
          <c:dPt>
            <c:idx val="96"/>
          </c:dPt>
          <c:dPt>
            <c:idx val="97"/>
          </c:dPt>
          <c:dPt>
            <c:idx val="98"/>
          </c:dPt>
          <c:dPt>
            <c:idx val="99"/>
          </c:dPt>
          <c:dPt>
            <c:idx val="100"/>
          </c:dPt>
          <c:dPt>
            <c:idx val="101"/>
          </c:dPt>
          <c:dPt>
            <c:idx val="102"/>
          </c:dPt>
          <c:dPt>
            <c:idx val="103"/>
          </c:dPt>
          <c:dPt>
            <c:idx val="104"/>
          </c:dPt>
          <c:dPt>
            <c:idx val="105"/>
          </c:dPt>
          <c:dPt>
            <c:idx val="106"/>
          </c:dPt>
          <c:dPt>
            <c:idx val="107"/>
          </c:dPt>
          <c:dPt>
            <c:idx val="108"/>
          </c:dPt>
          <c:dPt>
            <c:idx val="109"/>
          </c:dPt>
          <c:dPt>
            <c:idx val="110"/>
          </c:dPt>
          <c:dPt>
            <c:idx val="111"/>
          </c:dPt>
          <c:dPt>
            <c:idx val="112"/>
          </c:dPt>
          <c:dPt>
            <c:idx val="113"/>
          </c:dPt>
          <c:dPt>
            <c:idx val="114"/>
          </c:dPt>
          <c:dPt>
            <c:idx val="115"/>
          </c:dPt>
          <c:dPt>
            <c:idx val="116"/>
          </c:dPt>
          <c:dPt>
            <c:idx val="117"/>
          </c:dPt>
          <c:dPt>
            <c:idx val="118"/>
          </c:dPt>
          <c:dPt>
            <c:idx val="119"/>
          </c:dPt>
          <c:dPt>
            <c:idx val="120"/>
          </c:dPt>
          <c:dPt>
            <c:idx val="121"/>
          </c:dPt>
          <c:dPt>
            <c:idx val="122"/>
          </c:dPt>
          <c:dPt>
            <c:idx val="123"/>
          </c:dPt>
          <c:dPt>
            <c:idx val="124"/>
          </c:dPt>
          <c:dPt>
            <c:idx val="125"/>
          </c:dPt>
          <c:dPt>
            <c:idx val="126"/>
          </c:dPt>
          <c:dPt>
            <c:idx val="127"/>
          </c:dPt>
          <c:dPt>
            <c:idx val="128"/>
          </c:dPt>
          <c:dPt>
            <c:idx val="129"/>
          </c:dPt>
          <c:dPt>
            <c:idx val="130"/>
          </c:dPt>
          <c:dPt>
            <c:idx val="131"/>
          </c:dPt>
          <c:dPt>
            <c:idx val="132"/>
          </c:dPt>
          <c:dPt>
            <c:idx val="133"/>
          </c:dPt>
          <c:dPt>
            <c:idx val="134"/>
          </c:dPt>
          <c:dPt>
            <c:idx val="135"/>
          </c:dPt>
          <c:dPt>
            <c:idx val="136"/>
          </c:dPt>
          <c:dPt>
            <c:idx val="137"/>
          </c:dPt>
          <c:dPt>
            <c:idx val="138"/>
          </c:dPt>
          <c:dPt>
            <c:idx val="139"/>
          </c:dPt>
          <c:dPt>
            <c:idx val="140"/>
          </c:dPt>
          <c:dPt>
            <c:idx val="141"/>
          </c:dPt>
          <c:dPt>
            <c:idx val="142"/>
          </c:dPt>
          <c:dPt>
            <c:idx val="143"/>
          </c:dPt>
          <c:dPt>
            <c:idx val="144"/>
          </c:dPt>
          <c:dPt>
            <c:idx val="145"/>
          </c:dPt>
          <c:dPt>
            <c:idx val="146"/>
          </c:dPt>
          <c:dPt>
            <c:idx val="147"/>
          </c:dPt>
          <c:dPt>
            <c:idx val="148"/>
          </c:dPt>
          <c:dPt>
            <c:idx val="149"/>
          </c:dPt>
          <c:dPt>
            <c:idx val="150"/>
          </c:dPt>
          <c:dPt>
            <c:idx val="151"/>
          </c:dPt>
          <c:dPt>
            <c:idx val="152"/>
          </c:dPt>
          <c:dPt>
            <c:idx val="153"/>
          </c:dPt>
          <c:dPt>
            <c:idx val="154"/>
          </c:dPt>
          <c:dPt>
            <c:idx val="155"/>
          </c:dPt>
          <c:dPt>
            <c:idx val="156"/>
          </c:dPt>
          <c:dPt>
            <c:idx val="157"/>
          </c:dPt>
          <c:dPt>
            <c:idx val="158"/>
          </c:dPt>
          <c:dPt>
            <c:idx val="159"/>
          </c:dPt>
          <c:dPt>
            <c:idx val="160"/>
          </c:dPt>
          <c:dPt>
            <c:idx val="161"/>
          </c:dPt>
          <c:dPt>
            <c:idx val="162"/>
          </c:dPt>
          <c:dPt>
            <c:idx val="163"/>
          </c:dPt>
          <c:dPt>
            <c:idx val="164"/>
          </c:dPt>
          <c:dPt>
            <c:idx val="165"/>
          </c:dPt>
          <c:dPt>
            <c:idx val="166"/>
          </c:dPt>
          <c:dPt>
            <c:idx val="167"/>
          </c:dPt>
          <c:dPt>
            <c:idx val="168"/>
          </c:dPt>
          <c:dPt>
            <c:idx val="169"/>
          </c:dPt>
          <c:dPt>
            <c:idx val="170"/>
          </c:dPt>
          <c:dPt>
            <c:idx val="171"/>
          </c:dPt>
          <c:dPt>
            <c:idx val="172"/>
          </c:dPt>
          <c:dPt>
            <c:idx val="173"/>
          </c:dPt>
          <c:dPt>
            <c:idx val="174"/>
          </c:dPt>
          <c:dPt>
            <c:idx val="175"/>
          </c:dPt>
          <c:dPt>
            <c:idx val="176"/>
          </c:dPt>
          <c:dPt>
            <c:idx val="177"/>
          </c:dPt>
          <c:dPt>
            <c:idx val="178"/>
          </c:dPt>
          <c:dPt>
            <c:idx val="179"/>
          </c:dPt>
          <c:dPt>
            <c:idx val="180"/>
          </c:dPt>
          <c:dPt>
            <c:idx val="181"/>
          </c:dPt>
          <c:dPt>
            <c:idx val="182"/>
          </c:dPt>
          <c:dPt>
            <c:idx val="183"/>
          </c:dPt>
          <c:dPt>
            <c:idx val="184"/>
          </c:dPt>
          <c:dPt>
            <c:idx val="185"/>
          </c:dPt>
          <c:dPt>
            <c:idx val="186"/>
          </c:dPt>
          <c:dPt>
            <c:idx val="187"/>
          </c:dPt>
          <c:dPt>
            <c:idx val="188"/>
          </c:dPt>
          <c:dPt>
            <c:idx val="189"/>
          </c:dPt>
          <c:dPt>
            <c:idx val="190"/>
          </c:dPt>
          <c:dPt>
            <c:idx val="191"/>
          </c:dPt>
          <c:dPt>
            <c:idx val="192"/>
          </c:dPt>
          <c:dPt>
            <c:idx val="193"/>
          </c:dPt>
          <c:dPt>
            <c:idx val="194"/>
          </c:dPt>
          <c:dPt>
            <c:idx val="195"/>
          </c:dPt>
          <c:dPt>
            <c:idx val="196"/>
          </c:dPt>
          <c:dPt>
            <c:idx val="197"/>
          </c:dPt>
          <c:dPt>
            <c:idx val="198"/>
          </c:dPt>
          <c:dPt>
            <c:idx val="199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'FEBRUAR 2025'!$P$53:$P$252</c:f>
            </c:strRef>
          </c:cat>
          <c:val>
            <c:numRef>
              <c:f>'FEBRUAR 2025'!$S$53:$S$252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b"/>
      <c:overlay val="0"/>
      <c:txPr>
        <a:bodyPr/>
        <a:lstStyle/>
        <a:p>
          <a:pPr lvl="0">
            <a:defRPr b="0" sz="1000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spPr>
            <a:solidFill>
              <a:srgbClr val="009999">
                <a:alpha val="50000"/>
              </a:srgbClr>
            </a:solidFill>
            <a:ln cmpd="sng">
              <a:solidFill>
                <a:srgbClr val="009999">
                  <a:alpha val="100000"/>
                </a:srgbClr>
              </a:solidFill>
            </a:ln>
          </c:spPr>
          <c:cat>
            <c:strRef>
              <c:f>'MAREC 2025'!$P$264:$P$458</c:f>
            </c:strRef>
          </c:cat>
          <c:val>
            <c:numRef>
              <c:f>'MAREC 2025'!$T$264:$T$458</c:f>
              <c:numCache/>
            </c:numRef>
          </c:val>
        </c:ser>
        <c:axId val="364946353"/>
        <c:axId val="291394049"/>
      </c:areaChart>
      <c:catAx>
        <c:axId val="3649463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291394049"/>
      </c:catAx>
      <c:valAx>
        <c:axId val="29139404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900">
                <a:solidFill>
                  <a:srgbClr val="000000"/>
                </a:solidFill>
                <a:latin typeface="Roboto"/>
              </a:defRPr>
            </a:pPr>
          </a:p>
        </c:txPr>
        <c:crossAx val="36494635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33.xml"/><Relationship Id="rId2" Type="http://schemas.openxmlformats.org/officeDocument/2006/relationships/chart" Target="../charts/chart34.xml"/><Relationship Id="rId3" Type="http://schemas.openxmlformats.org/officeDocument/2006/relationships/chart" Target="../charts/chart35.xml"/><Relationship Id="rId4" Type="http://schemas.openxmlformats.org/officeDocument/2006/relationships/chart" Target="../charts/chart36.xml"/><Relationship Id="rId5" Type="http://schemas.openxmlformats.org/officeDocument/2006/relationships/image" Target="../media/image3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37.xml"/><Relationship Id="rId2" Type="http://schemas.openxmlformats.org/officeDocument/2006/relationships/chart" Target="../charts/chart38.xml"/><Relationship Id="rId3" Type="http://schemas.openxmlformats.org/officeDocument/2006/relationships/chart" Target="../charts/chart39.xml"/><Relationship Id="rId4" Type="http://schemas.openxmlformats.org/officeDocument/2006/relationships/chart" Target="../charts/chart40.xml"/><Relationship Id="rId5" Type="http://schemas.openxmlformats.org/officeDocument/2006/relationships/image" Target="../media/image3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41.xml"/><Relationship Id="rId2" Type="http://schemas.openxmlformats.org/officeDocument/2006/relationships/chart" Target="../charts/chart42.xml"/><Relationship Id="rId3" Type="http://schemas.openxmlformats.org/officeDocument/2006/relationships/chart" Target="../charts/chart43.xml"/><Relationship Id="rId4" Type="http://schemas.openxmlformats.org/officeDocument/2006/relationships/chart" Target="../charts/chart44.xml"/><Relationship Id="rId5" Type="http://schemas.openxmlformats.org/officeDocument/2006/relationships/image" Target="../media/image3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Relationship Id="rId4" Type="http://schemas.openxmlformats.org/officeDocument/2006/relationships/chart" Target="../charts/chart48.xml"/><Relationship Id="rId5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Relationship Id="rId3" Type="http://schemas.openxmlformats.org/officeDocument/2006/relationships/chart" Target="../charts/chart7.xml"/><Relationship Id="rId4" Type="http://schemas.openxmlformats.org/officeDocument/2006/relationships/chart" Target="../charts/chart8.xml"/><Relationship Id="rId5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chart" Target="../charts/chart11.xml"/><Relationship Id="rId4" Type="http://schemas.openxmlformats.org/officeDocument/2006/relationships/chart" Target="../charts/chart12.xml"/><Relationship Id="rId5" Type="http://schemas.openxmlformats.org/officeDocument/2006/relationships/image" Target="../media/image3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Relationship Id="rId3" Type="http://schemas.openxmlformats.org/officeDocument/2006/relationships/chart" Target="../charts/chart15.xml"/><Relationship Id="rId4" Type="http://schemas.openxmlformats.org/officeDocument/2006/relationships/chart" Target="../charts/chart16.xml"/><Relationship Id="rId5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chart" Target="../charts/chart18.xml"/><Relationship Id="rId3" Type="http://schemas.openxmlformats.org/officeDocument/2006/relationships/chart" Target="../charts/chart19.xml"/><Relationship Id="rId4" Type="http://schemas.openxmlformats.org/officeDocument/2006/relationships/chart" Target="../charts/chart20.xml"/><Relationship Id="rId5" Type="http://schemas.openxmlformats.org/officeDocument/2006/relationships/image" Target="../media/image3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21.xml"/><Relationship Id="rId2" Type="http://schemas.openxmlformats.org/officeDocument/2006/relationships/chart" Target="../charts/chart22.xml"/><Relationship Id="rId3" Type="http://schemas.openxmlformats.org/officeDocument/2006/relationships/chart" Target="../charts/chart23.xml"/><Relationship Id="rId4" Type="http://schemas.openxmlformats.org/officeDocument/2006/relationships/chart" Target="../charts/chart24.xml"/><Relationship Id="rId5" Type="http://schemas.openxmlformats.org/officeDocument/2006/relationships/image" Target="../media/image3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chart" Target="../charts/chart26.xml"/><Relationship Id="rId3" Type="http://schemas.openxmlformats.org/officeDocument/2006/relationships/chart" Target="../charts/chart27.xml"/><Relationship Id="rId4" Type="http://schemas.openxmlformats.org/officeDocument/2006/relationships/chart" Target="../charts/chart28.xml"/><Relationship Id="rId5" Type="http://schemas.openxmlformats.org/officeDocument/2006/relationships/image" Target="../media/image3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29.xml"/><Relationship Id="rId2" Type="http://schemas.openxmlformats.org/officeDocument/2006/relationships/chart" Target="../charts/chart30.xml"/><Relationship Id="rId3" Type="http://schemas.openxmlformats.org/officeDocument/2006/relationships/chart" Target="../charts/chart31.xml"/><Relationship Id="rId4" Type="http://schemas.openxmlformats.org/officeDocument/2006/relationships/chart" Target="../charts/chart32.xml"/><Relationship Id="rId5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142875</xdr:colOff>
      <xdr:row>31</xdr:row>
      <xdr:rowOff>200025</xdr:rowOff>
    </xdr:from>
    <xdr:ext cx="190500" cy="190500"/>
    <xdr:pic>
      <xdr:nvPicPr>
        <xdr:cNvPr id="0" name="image4.png" title="Slika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30</xdr:row>
      <xdr:rowOff>200025</xdr:rowOff>
    </xdr:from>
    <xdr:ext cx="190500" cy="190500"/>
    <xdr:pic>
      <xdr:nvPicPr>
        <xdr:cNvPr id="0" name="image1.png" title="Slika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409575" cy="857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190500" cy="200025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33" name="Chart 3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34" name="Chart 3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35" name="Chart 3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36" name="Chart 3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37" name="Chart 3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38" name="Chart 3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39" name="Chart 3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40" name="Chart 4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41" name="Chart 4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42" name="Chart 4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43" name="Chart 4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44" name="Chart 4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45" name="Chart 4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46" name="Chart 4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47" name="Chart 4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48" name="Chart 4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11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12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13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14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15" name="Chart 1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16" name="Chart 1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17" name="Chart 1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18" name="Chart 1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19" name="Chart 1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20" name="Chart 2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21" name="Chart 2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22" name="Chart 2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23" name="Chart 2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24" name="Chart 2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25" name="Chart 2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26" name="Chart 2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27" name="Chart 2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28" name="Chart 2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9</xdr:row>
      <xdr:rowOff>142875</xdr:rowOff>
    </xdr:from>
    <xdr:ext cx="4048125" cy="1371600"/>
    <xdr:graphicFrame>
      <xdr:nvGraphicFramePr>
        <xdr:cNvPr id="29" name="Chart 2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142875</xdr:colOff>
      <xdr:row>9</xdr:row>
      <xdr:rowOff>142875</xdr:rowOff>
    </xdr:from>
    <xdr:ext cx="4048125" cy="1362075"/>
    <xdr:graphicFrame>
      <xdr:nvGraphicFramePr>
        <xdr:cNvPr id="30" name="Chart 3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466725</xdr:colOff>
      <xdr:row>9</xdr:row>
      <xdr:rowOff>142875</xdr:rowOff>
    </xdr:from>
    <xdr:ext cx="2971800" cy="1362075"/>
    <xdr:graphicFrame>
      <xdr:nvGraphicFramePr>
        <xdr:cNvPr id="31" name="Chart 3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28575</xdr:colOff>
      <xdr:row>38</xdr:row>
      <xdr:rowOff>85725</xdr:rowOff>
    </xdr:from>
    <xdr:ext cx="3819525" cy="2419350"/>
    <xdr:graphicFrame>
      <xdr:nvGraphicFramePr>
        <xdr:cNvPr id="32" name="Chart 3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19</xdr:col>
      <xdr:colOff>123825</xdr:colOff>
      <xdr:row>0</xdr:row>
      <xdr:rowOff>0</xdr:rowOff>
    </xdr:from>
    <xdr:ext cx="514350" cy="371475"/>
    <xdr:pic>
      <xdr:nvPicPr>
        <xdr:cNvPr id="0" name="image3.png" title="Slika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FFCC33"/>
      </a:accent1>
      <a:accent2>
        <a:srgbClr val="00B7E5"/>
      </a:accent2>
      <a:accent3>
        <a:srgbClr val="003366"/>
      </a:accent3>
      <a:accent4>
        <a:srgbClr val="8BBF18"/>
      </a:accent4>
      <a:accent5>
        <a:srgbClr val="006666"/>
      </a:accent5>
      <a:accent6>
        <a:srgbClr val="CC0066"/>
      </a:accent6>
      <a:hlink>
        <a:srgbClr val="00B7E5"/>
      </a:hlink>
      <a:folHlink>
        <a:srgbClr val="00B7E5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ovb.si/skrb-za-vase-finance-in-financno-svetovanje.html" TargetMode="External"/><Relationship Id="rId2" Type="http://schemas.openxmlformats.org/officeDocument/2006/relationships/hyperlink" Target="https://www.facebook.com/ovbslovenija" TargetMode="External"/><Relationship Id="rId3" Type="http://schemas.openxmlformats.org/officeDocument/2006/relationships/hyperlink" Target="https://www.instagram.com/ovb.slovenija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5.38"/>
    <col customWidth="1" min="3" max="3" width="67.88"/>
    <col customWidth="1" min="4" max="4" width="1.88"/>
    <col customWidth="1" min="5" max="5" width="79.88"/>
    <col customWidth="1" min="6" max="6" width="1.88"/>
  </cols>
  <sheetData>
    <row r="1" ht="31.5" customHeight="1">
      <c r="A1" s="1"/>
      <c r="B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>
      <c r="A2" s="4" t="s">
        <v>0</v>
      </c>
      <c r="B2" s="5"/>
      <c r="D2" s="3"/>
      <c r="E2" s="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>
      <c r="A3" s="3"/>
      <c r="D3" s="3"/>
      <c r="E3" s="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>
      <c r="A4" s="3"/>
      <c r="D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>
      <c r="A5" s="3"/>
      <c r="D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>
      <c r="A6" s="3"/>
      <c r="D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>
      <c r="A7" s="3"/>
      <c r="D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>
      <c r="A8" s="3"/>
      <c r="B8" s="7"/>
      <c r="C8" s="8"/>
      <c r="D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>
      <c r="A9" s="3"/>
      <c r="B9" s="9" t="s">
        <v>1</v>
      </c>
      <c r="C9" s="10"/>
      <c r="D9" s="1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>
      <c r="A10" s="3"/>
      <c r="B10" s="12"/>
      <c r="C10" s="12"/>
      <c r="D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>
      <c r="A11" s="3"/>
      <c r="B11" s="13" t="s">
        <v>2</v>
      </c>
      <c r="D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>
      <c r="A12" s="3"/>
      <c r="D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>
      <c r="A13" s="3"/>
      <c r="B13" s="14" t="s">
        <v>3</v>
      </c>
      <c r="D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>
      <c r="A14" s="3"/>
      <c r="B14" s="14" t="s">
        <v>4</v>
      </c>
      <c r="D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>
      <c r="A15" s="3"/>
      <c r="B15" s="14" t="s">
        <v>5</v>
      </c>
      <c r="D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>
      <c r="A16" s="3"/>
      <c r="B16" s="14"/>
      <c r="C16" s="14"/>
      <c r="D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>
      <c r="A17" s="3"/>
      <c r="B17" s="13" t="s">
        <v>6</v>
      </c>
      <c r="D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>
      <c r="A18" s="3"/>
      <c r="D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>
      <c r="A19" s="3"/>
      <c r="B19" s="14" t="s">
        <v>7</v>
      </c>
      <c r="D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>
      <c r="A20" s="3"/>
      <c r="B20" s="15"/>
      <c r="C20" s="15"/>
      <c r="D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>
      <c r="A21" s="3"/>
      <c r="B21" s="13" t="s">
        <v>8</v>
      </c>
      <c r="D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>
      <c r="A22" s="3"/>
      <c r="D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>
      <c r="A23" s="3"/>
      <c r="B23" s="14" t="s">
        <v>9</v>
      </c>
      <c r="D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>
      <c r="A24" s="3"/>
      <c r="B24" s="14" t="s">
        <v>10</v>
      </c>
      <c r="D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>
      <c r="A25" s="3"/>
      <c r="B25" s="16" t="s">
        <v>11</v>
      </c>
      <c r="D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>
      <c r="A26" s="3"/>
      <c r="B26" s="15"/>
      <c r="C26" s="15"/>
      <c r="D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>
      <c r="A27" s="3"/>
      <c r="B27" s="17" t="s">
        <v>12</v>
      </c>
      <c r="D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>
      <c r="A28" s="3"/>
      <c r="B28" s="18" t="s">
        <v>13</v>
      </c>
      <c r="D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>
      <c r="A29" s="3"/>
      <c r="B29" s="15"/>
      <c r="C29" s="15"/>
      <c r="D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>
      <c r="A30" s="3"/>
      <c r="B30" s="15"/>
      <c r="C30" s="15"/>
      <c r="D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>
      <c r="A31" s="3"/>
      <c r="B31" s="19" t="s">
        <v>14</v>
      </c>
      <c r="D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>
      <c r="A32" s="3"/>
      <c r="C32" s="20" t="s">
        <v>15</v>
      </c>
      <c r="D32" s="1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>
      <c r="A33" s="4"/>
      <c r="C33" s="20" t="s">
        <v>16</v>
      </c>
      <c r="D33" s="1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>
      <c r="A34" s="3"/>
      <c r="B34" s="15"/>
      <c r="C34" s="15"/>
      <c r="D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>
      <c r="A35" s="3"/>
      <c r="B35" s="15"/>
      <c r="C35" s="15"/>
      <c r="D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>
      <c r="A36" s="3"/>
      <c r="B36" s="21"/>
      <c r="C36" s="22"/>
      <c r="D36" s="22"/>
      <c r="E36" s="2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>
      <c r="A37" s="3"/>
      <c r="B37" s="22"/>
      <c r="C37" s="22"/>
      <c r="D37" s="22"/>
      <c r="E37" s="2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>
      <c r="A38" s="3"/>
      <c r="B38" s="22"/>
      <c r="C38" s="22"/>
      <c r="D38" s="15"/>
      <c r="E38" s="1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>
      <c r="A39" s="3"/>
      <c r="B39" s="22"/>
      <c r="C39" s="22"/>
      <c r="D39" s="15"/>
      <c r="E39" s="1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>
      <c r="A40" s="3"/>
      <c r="B40" s="22"/>
      <c r="C40" s="22"/>
      <c r="D40" s="15"/>
      <c r="E40" s="1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>
      <c r="A41" s="3"/>
      <c r="B41" s="22"/>
      <c r="C41" s="22"/>
      <c r="D41" s="15"/>
      <c r="E41" s="1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>
      <c r="A42" s="3"/>
      <c r="B42" s="22"/>
      <c r="C42" s="22"/>
      <c r="D42" s="15"/>
      <c r="E42" s="15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>
      <c r="A43" s="3"/>
      <c r="B43" s="15"/>
      <c r="C43" s="15"/>
      <c r="D43" s="15"/>
      <c r="E43" s="15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>
      <c r="A44" s="3"/>
      <c r="B44" s="15"/>
      <c r="C44" s="15"/>
      <c r="D44" s="15"/>
      <c r="E44" s="1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>
      <c r="A45" s="3"/>
      <c r="B45" s="15"/>
      <c r="C45" s="15"/>
      <c r="D45" s="15"/>
      <c r="E45" s="1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>
      <c r="A46" s="3"/>
      <c r="B46" s="15"/>
      <c r="C46" s="23"/>
      <c r="D46" s="15"/>
      <c r="E46" s="1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>
      <c r="A47" s="3"/>
      <c r="B47" s="15"/>
      <c r="C47" s="15"/>
      <c r="D47" s="15"/>
      <c r="E47" s="1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>
      <c r="A48" s="3"/>
      <c r="B48" s="15"/>
      <c r="C48" s="15"/>
      <c r="D48" s="15"/>
      <c r="E48" s="1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>
      <c r="A49" s="3"/>
      <c r="B49" s="15"/>
      <c r="C49" s="15"/>
      <c r="D49" s="15"/>
      <c r="E49" s="1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>
      <c r="A50" s="3"/>
      <c r="B50" s="15"/>
      <c r="C50" s="15"/>
      <c r="D50" s="15"/>
      <c r="E50" s="1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>
      <c r="A51" s="3"/>
      <c r="B51" s="15"/>
      <c r="C51" s="15"/>
      <c r="D51" s="15"/>
      <c r="E51" s="1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>
      <c r="A52" s="3"/>
      <c r="B52" s="22"/>
      <c r="C52" s="22"/>
      <c r="D52" s="15"/>
      <c r="E52" s="1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>
      <c r="A53" s="3"/>
      <c r="B53" s="22"/>
      <c r="C53" s="22"/>
      <c r="D53" s="15"/>
      <c r="E53" s="1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>
      <c r="A54" s="3"/>
      <c r="B54" s="22"/>
      <c r="C54" s="22"/>
      <c r="D54" s="15"/>
      <c r="E54" s="1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>
      <c r="A55" s="3"/>
      <c r="B55" s="22"/>
      <c r="C55" s="22"/>
      <c r="D55" s="22"/>
      <c r="E55" s="2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>
      <c r="A56" s="3"/>
      <c r="B56" s="22"/>
      <c r="C56" s="22"/>
      <c r="D56" s="15"/>
      <c r="E56" s="1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>
      <c r="A57" s="3"/>
      <c r="B57" s="22"/>
      <c r="C57" s="22"/>
      <c r="D57" s="15"/>
      <c r="E57" s="1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>
      <c r="A58" s="3"/>
      <c r="B58" s="22"/>
      <c r="C58" s="22"/>
      <c r="D58" s="15"/>
      <c r="E58" s="1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>
      <c r="A59" s="3"/>
      <c r="B59" s="22"/>
      <c r="C59" s="22"/>
      <c r="D59" s="15"/>
      <c r="E59" s="1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>
      <c r="A60" s="3"/>
      <c r="B60" s="22"/>
      <c r="C60" s="22"/>
      <c r="D60" s="15"/>
      <c r="E60" s="1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>
      <c r="A61" s="3"/>
      <c r="B61" s="22"/>
      <c r="C61" s="22"/>
      <c r="D61" s="15"/>
      <c r="E61" s="1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>
      <c r="A62" s="3"/>
      <c r="B62" s="22"/>
      <c r="C62" s="22"/>
      <c r="D62" s="15"/>
      <c r="E62" s="1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>
      <c r="A63" s="3"/>
      <c r="B63" s="22"/>
      <c r="C63" s="22"/>
      <c r="D63" s="15"/>
      <c r="E63" s="1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>
      <c r="A64" s="3"/>
      <c r="B64" s="22"/>
      <c r="C64" s="22"/>
      <c r="D64" s="15"/>
      <c r="E64" s="1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>
      <c r="A65" s="3"/>
      <c r="B65" s="22"/>
      <c r="C65" s="22"/>
      <c r="D65" s="15"/>
      <c r="E65" s="1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>
      <c r="A66" s="3"/>
      <c r="B66" s="15"/>
      <c r="C66" s="15"/>
      <c r="D66" s="15"/>
      <c r="E66" s="1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>
      <c r="A67" s="3"/>
      <c r="B67" s="22"/>
      <c r="C67" s="22"/>
      <c r="D67" s="15"/>
      <c r="E67" s="1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>
      <c r="A68" s="3"/>
      <c r="B68" s="15"/>
      <c r="C68" s="15"/>
      <c r="D68" s="15"/>
      <c r="E68" s="1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>
      <c r="A69" s="3"/>
      <c r="B69" s="15"/>
      <c r="C69" s="15"/>
      <c r="D69" s="15"/>
      <c r="E69" s="1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>
      <c r="A70" s="3"/>
      <c r="B70" s="15"/>
      <c r="C70" s="15"/>
      <c r="D70" s="15"/>
      <c r="E70" s="1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>
      <c r="A71" s="3"/>
      <c r="B71" s="22"/>
      <c r="C71" s="22"/>
      <c r="D71" s="15"/>
      <c r="E71" s="1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>
      <c r="A72" s="3"/>
      <c r="B72" s="22"/>
      <c r="C72" s="22"/>
      <c r="D72" s="15"/>
      <c r="E72" s="1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>
      <c r="A73" s="3"/>
      <c r="B73" s="22"/>
      <c r="C73" s="22"/>
      <c r="D73" s="15"/>
      <c r="E73" s="1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>
      <c r="A74" s="3"/>
      <c r="B74" s="22"/>
      <c r="C74" s="22"/>
      <c r="D74" s="22"/>
      <c r="E74" s="2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>
      <c r="A75" s="3"/>
      <c r="B75" s="22"/>
      <c r="C75" s="22"/>
      <c r="D75" s="15"/>
      <c r="E75" s="1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>
      <c r="A76" s="3"/>
      <c r="B76" s="22"/>
      <c r="C76" s="22"/>
      <c r="D76" s="15"/>
      <c r="E76" s="1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>
      <c r="A77" s="3"/>
      <c r="B77" s="22"/>
      <c r="C77" s="22"/>
      <c r="D77" s="15"/>
      <c r="E77" s="1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>
      <c r="A78" s="3"/>
      <c r="B78" s="22"/>
      <c r="C78" s="22"/>
      <c r="D78" s="15"/>
      <c r="E78" s="1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>
      <c r="A79" s="3"/>
      <c r="B79" s="22"/>
      <c r="C79" s="22"/>
      <c r="D79" s="15"/>
      <c r="E79" s="1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>
      <c r="A80" s="3"/>
      <c r="B80" s="22"/>
      <c r="C80" s="22"/>
      <c r="D80" s="15"/>
      <c r="E80" s="1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>
      <c r="A81" s="3"/>
      <c r="B81" s="22"/>
      <c r="C81" s="22"/>
      <c r="D81" s="15"/>
      <c r="E81" s="1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>
      <c r="A82" s="3"/>
      <c r="B82" s="22"/>
      <c r="C82" s="22"/>
      <c r="D82" s="15"/>
      <c r="E82" s="1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>
      <c r="A83" s="3"/>
      <c r="B83" s="22"/>
      <c r="C83" s="22"/>
      <c r="D83" s="22"/>
      <c r="E83" s="1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>
      <c r="A84" s="3"/>
      <c r="B84" s="22"/>
      <c r="C84" s="22"/>
      <c r="D84" s="15"/>
      <c r="E84" s="1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>
      <c r="A85" s="3"/>
      <c r="B85" s="15"/>
      <c r="C85" s="15"/>
      <c r="D85" s="15"/>
      <c r="E85" s="1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>
      <c r="A86" s="3"/>
      <c r="B86" s="15"/>
      <c r="C86" s="15"/>
      <c r="D86" s="15"/>
      <c r="E86" s="1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>
      <c r="A87" s="3"/>
      <c r="B87" s="15"/>
      <c r="C87" s="15"/>
      <c r="D87" s="15"/>
      <c r="E87" s="1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>
      <c r="A88" s="3"/>
      <c r="B88" s="15"/>
      <c r="C88" s="15"/>
      <c r="D88" s="15"/>
      <c r="E88" s="1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>
      <c r="A89" s="3"/>
      <c r="B89" s="15"/>
      <c r="C89" s="15"/>
      <c r="D89" s="15"/>
      <c r="E89" s="1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>
      <c r="A90" s="3"/>
      <c r="B90" s="15"/>
      <c r="C90" s="15"/>
      <c r="D90" s="15"/>
      <c r="E90" s="15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>
      <c r="A91" s="3"/>
      <c r="B91" s="22"/>
      <c r="C91" s="15"/>
      <c r="D91" s="15"/>
      <c r="E91" s="15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>
      <c r="A92" s="3"/>
      <c r="B92" s="22"/>
      <c r="C92" s="22"/>
      <c r="D92" s="15"/>
      <c r="E92" s="1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>
      <c r="A93" s="3"/>
      <c r="B93" s="22"/>
      <c r="C93" s="22"/>
      <c r="D93" s="22"/>
      <c r="E93" s="2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>
      <c r="A94" s="3"/>
      <c r="B94" s="22"/>
      <c r="C94" s="22"/>
      <c r="D94" s="15"/>
      <c r="E94" s="1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>
      <c r="A95" s="3"/>
      <c r="B95" s="15"/>
      <c r="C95" s="15"/>
      <c r="D95" s="15"/>
      <c r="E95" s="1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>
      <c r="A96" s="3"/>
      <c r="B96" s="15"/>
      <c r="C96" s="15"/>
      <c r="D96" s="15"/>
      <c r="E96" s="1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>
      <c r="A97" s="3"/>
      <c r="B97" s="15"/>
      <c r="C97" s="15"/>
      <c r="D97" s="15"/>
      <c r="E97" s="1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>
      <c r="A98" s="3"/>
      <c r="B98" s="15"/>
      <c r="C98" s="15"/>
      <c r="D98" s="15"/>
      <c r="E98" s="15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>
      <c r="A99" s="3"/>
      <c r="B99" s="15"/>
      <c r="C99" s="15"/>
      <c r="D99" s="15"/>
      <c r="E99" s="15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>
      <c r="A100" s="3"/>
      <c r="B100" s="15"/>
      <c r="C100" s="15"/>
      <c r="D100" s="15"/>
      <c r="E100" s="1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>
      <c r="A101" s="3"/>
      <c r="B101" s="15"/>
      <c r="C101" s="15"/>
      <c r="D101" s="15"/>
      <c r="E101" s="1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>
      <c r="A102" s="3"/>
      <c r="B102" s="15"/>
      <c r="C102" s="15"/>
      <c r="D102" s="15"/>
      <c r="E102" s="1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>
      <c r="A103" s="3"/>
      <c r="B103" s="15"/>
      <c r="C103" s="15"/>
      <c r="D103" s="15"/>
      <c r="E103" s="1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>
      <c r="A104" s="3"/>
      <c r="B104" s="15"/>
      <c r="C104" s="15"/>
      <c r="D104" s="15"/>
      <c r="E104" s="1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>
      <c r="A105" s="3"/>
      <c r="B105" s="15"/>
      <c r="C105" s="15"/>
      <c r="D105" s="15"/>
      <c r="E105" s="1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>
      <c r="A106" s="3"/>
      <c r="B106" s="15"/>
      <c r="C106" s="15"/>
      <c r="D106" s="15"/>
      <c r="E106" s="1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>
      <c r="A107" s="3"/>
      <c r="B107" s="15"/>
      <c r="C107" s="15"/>
      <c r="D107" s="15"/>
      <c r="E107" s="1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>
      <c r="A108" s="3"/>
      <c r="B108" s="15"/>
      <c r="C108" s="15"/>
      <c r="D108" s="15"/>
      <c r="E108" s="15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>
      <c r="A109" s="3"/>
      <c r="B109" s="15"/>
      <c r="C109" s="15"/>
      <c r="D109" s="15"/>
      <c r="E109" s="1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>
      <c r="A110" s="3"/>
      <c r="B110" s="15"/>
      <c r="C110" s="15"/>
      <c r="D110" s="15"/>
      <c r="E110" s="1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>
      <c r="A111" s="3"/>
      <c r="B111" s="15"/>
      <c r="C111" s="15"/>
      <c r="D111" s="15"/>
      <c r="E111" s="1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>
      <c r="A112" s="3"/>
      <c r="B112" s="15"/>
      <c r="C112" s="15"/>
      <c r="D112" s="15"/>
      <c r="E112" s="1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>
      <c r="A113" s="3"/>
      <c r="B113" s="15"/>
      <c r="C113" s="15"/>
      <c r="D113" s="15"/>
      <c r="E113" s="1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>
      <c r="A114" s="3"/>
      <c r="B114" s="15"/>
      <c r="C114" s="15"/>
      <c r="D114" s="15"/>
      <c r="E114" s="1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>
      <c r="A115" s="3"/>
      <c r="B115" s="15"/>
      <c r="C115" s="15"/>
      <c r="D115" s="15"/>
      <c r="E115" s="1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>
      <c r="A116" s="3"/>
      <c r="B116" s="15"/>
      <c r="C116" s="15"/>
      <c r="D116" s="15"/>
      <c r="E116" s="1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>
      <c r="A117" s="3"/>
      <c r="B117" s="15"/>
      <c r="C117" s="15"/>
      <c r="D117" s="15"/>
      <c r="E117" s="1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>
      <c r="A118" s="3"/>
      <c r="B118" s="15"/>
      <c r="C118" s="15"/>
      <c r="D118" s="15"/>
      <c r="E118" s="1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>
      <c r="A119" s="3"/>
      <c r="B119" s="15"/>
      <c r="C119" s="15"/>
      <c r="D119" s="15"/>
      <c r="E119" s="1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>
      <c r="A120" s="3"/>
      <c r="B120" s="15"/>
      <c r="C120" s="15"/>
      <c r="D120" s="15"/>
      <c r="E120" s="1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>
      <c r="A121" s="3"/>
      <c r="B121" s="15"/>
      <c r="C121" s="15"/>
      <c r="D121" s="15"/>
      <c r="E121" s="1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>
      <c r="A122" s="3"/>
      <c r="B122" s="15"/>
      <c r="C122" s="15"/>
      <c r="D122" s="15"/>
      <c r="E122" s="1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>
      <c r="A123" s="3"/>
      <c r="B123" s="15"/>
      <c r="C123" s="15"/>
      <c r="D123" s="15"/>
      <c r="E123" s="1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</sheetData>
  <mergeCells count="16">
    <mergeCell ref="B17:C18"/>
    <mergeCell ref="B19:C19"/>
    <mergeCell ref="B21:C22"/>
    <mergeCell ref="B23:C23"/>
    <mergeCell ref="B24:C24"/>
    <mergeCell ref="B25:C25"/>
    <mergeCell ref="B27:C27"/>
    <mergeCell ref="B28:C28"/>
    <mergeCell ref="B1:E1"/>
    <mergeCell ref="B2:C7"/>
    <mergeCell ref="E3:E35"/>
    <mergeCell ref="B11:C12"/>
    <mergeCell ref="B13:C13"/>
    <mergeCell ref="B14:C14"/>
    <mergeCell ref="B15:C15"/>
    <mergeCell ref="B31:C31"/>
  </mergeCells>
  <hyperlinks>
    <hyperlink r:id="rId1" ref="B28"/>
    <hyperlink r:id="rId2" ref="C32"/>
    <hyperlink r:id="rId3" ref="C33"/>
  </hyperlin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179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45901.0</v>
      </c>
      <c r="R5" s="42">
        <v>0.0</v>
      </c>
      <c r="S5" s="42">
        <v>0.0</v>
      </c>
      <c r="T5" s="43">
        <v>45901.0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45901.0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45901.0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45901</v>
      </c>
      <c r="Q264" s="69"/>
      <c r="R264" s="95">
        <f t="shared" ref="R264:R293" si="18">SUMIFS($D$40:$D$1000,$B$40:$B$1000,P264)</f>
        <v>0</v>
      </c>
      <c r="S264" s="95">
        <f t="shared" ref="S264:S293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3" si="20">P264+1</f>
        <v>45902</v>
      </c>
      <c r="Q265" s="69"/>
      <c r="R265" s="95">
        <f t="shared" si="18"/>
        <v>0</v>
      </c>
      <c r="S265" s="95">
        <f t="shared" si="19"/>
        <v>0</v>
      </c>
      <c r="T265" s="92">
        <f t="shared" ref="T265:T293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45903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45904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45905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45906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45907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45908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45909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45910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45911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45912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45913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45914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45915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45916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45917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45918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45919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45920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45921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45922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45923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45924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45925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45926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45927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45928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45929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45930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/>
      <c r="Q294" s="69"/>
      <c r="R294" s="95"/>
      <c r="S294" s="95"/>
      <c r="T294" s="9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180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45931.0</v>
      </c>
      <c r="R5" s="42">
        <v>0.0</v>
      </c>
      <c r="S5" s="42">
        <v>0.0</v>
      </c>
      <c r="T5" s="43">
        <v>45931.0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45931.0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45931.0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45931</v>
      </c>
      <c r="Q264" s="69"/>
      <c r="R264" s="95">
        <f t="shared" ref="R264:R294" si="18">SUMIFS($D$40:$D$1000,$B$40:$B$1000,P264)</f>
        <v>0</v>
      </c>
      <c r="S264" s="95">
        <f t="shared" ref="S264:S294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45932</v>
      </c>
      <c r="Q265" s="69"/>
      <c r="R265" s="95">
        <f t="shared" si="18"/>
        <v>0</v>
      </c>
      <c r="S265" s="95">
        <f t="shared" si="19"/>
        <v>0</v>
      </c>
      <c r="T265" s="92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45933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45934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45935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45936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45937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45938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45939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45940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45941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45942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45943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45944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45945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45946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45947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45948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45949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45950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45951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45952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45953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45954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45955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45956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45957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45958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45959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45960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45961</v>
      </c>
      <c r="Q294" s="69"/>
      <c r="R294" s="95">
        <f t="shared" si="18"/>
        <v>0</v>
      </c>
      <c r="S294" s="95">
        <f t="shared" si="19"/>
        <v>0</v>
      </c>
      <c r="T294" s="92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181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45962.0</v>
      </c>
      <c r="R5" s="42">
        <v>0.0</v>
      </c>
      <c r="S5" s="42">
        <v>0.0</v>
      </c>
      <c r="T5" s="43">
        <v>45962.0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45962.0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45962.0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45962</v>
      </c>
      <c r="Q264" s="69"/>
      <c r="R264" s="95">
        <f t="shared" ref="R264:R293" si="18">SUMIFS($D$40:$D$1000,$B$40:$B$1000,P264)</f>
        <v>0</v>
      </c>
      <c r="S264" s="95">
        <f t="shared" ref="S264:S293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3" si="20">P264+1</f>
        <v>45963</v>
      </c>
      <c r="Q265" s="69"/>
      <c r="R265" s="95">
        <f t="shared" si="18"/>
        <v>0</v>
      </c>
      <c r="S265" s="95">
        <f t="shared" si="19"/>
        <v>0</v>
      </c>
      <c r="T265" s="92">
        <f t="shared" ref="T265:T293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45964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45965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45966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45967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45968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45969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45970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45971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45972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45973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45974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45975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45976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45977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45978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45979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45980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45981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45982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45983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45984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45985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45986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45987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45988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45989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45990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45991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/>
      <c r="Q294" s="69"/>
      <c r="R294" s="95"/>
      <c r="S294" s="95"/>
      <c r="T294" s="9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182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45992.0</v>
      </c>
      <c r="R5" s="42">
        <v>0.0</v>
      </c>
      <c r="S5" s="42">
        <v>0.0</v>
      </c>
      <c r="T5" s="43">
        <v>45992.0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45992.0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45992.0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45992</v>
      </c>
      <c r="Q264" s="69"/>
      <c r="R264" s="95">
        <f t="shared" ref="R264:R294" si="18">SUMIFS($D$40:$D$1000,$B$40:$B$1000,P264)</f>
        <v>0</v>
      </c>
      <c r="S264" s="95">
        <f t="shared" ref="S264:S294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45993</v>
      </c>
      <c r="Q265" s="69"/>
      <c r="R265" s="95">
        <f t="shared" si="18"/>
        <v>0</v>
      </c>
      <c r="S265" s="95">
        <f t="shared" si="19"/>
        <v>0</v>
      </c>
      <c r="T265" s="92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45994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45995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45996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45997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45998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45999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46000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46001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46002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46003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46004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46005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46006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46007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46008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46009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46010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46011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46012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46013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46014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46015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46016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46017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46018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46019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46020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46021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46022</v>
      </c>
      <c r="Q294" s="69"/>
      <c r="R294" s="95">
        <f t="shared" si="18"/>
        <v>0</v>
      </c>
      <c r="S294" s="95">
        <f t="shared" si="19"/>
        <v>0</v>
      </c>
      <c r="T294" s="92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26" t="s">
        <v>17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45658.0</v>
      </c>
      <c r="R5" s="42">
        <v>0.0</v>
      </c>
      <c r="S5" s="42">
        <v>0.0</v>
      </c>
      <c r="T5" s="43">
        <v>45658.0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45658.0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45658.0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45658</v>
      </c>
      <c r="Q264" s="69"/>
      <c r="R264" s="95">
        <f t="shared" ref="R264:R294" si="18">SUMIFS($D$40:$D$1000,$B$40:$B$1000,P264)</f>
        <v>0</v>
      </c>
      <c r="S264" s="95">
        <f t="shared" ref="S264:S294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45659</v>
      </c>
      <c r="Q265" s="69"/>
      <c r="R265" s="95">
        <f t="shared" si="18"/>
        <v>0</v>
      </c>
      <c r="S265" s="95">
        <f t="shared" si="19"/>
        <v>0</v>
      </c>
      <c r="T265" s="92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45660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45661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45662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45663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45664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45665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45666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45667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45668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45669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45670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45671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45672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45673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45674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45675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45676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45677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45678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45679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45680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45681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45682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45683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45684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45685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45686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45687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45688</v>
      </c>
      <c r="Q294" s="69"/>
      <c r="R294" s="95">
        <f t="shared" si="18"/>
        <v>0</v>
      </c>
      <c r="S294" s="95">
        <f t="shared" si="19"/>
        <v>0</v>
      </c>
      <c r="T294" s="92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172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45689.0</v>
      </c>
      <c r="R5" s="42">
        <v>0.0</v>
      </c>
      <c r="S5" s="42">
        <v>0.0</v>
      </c>
      <c r="T5" s="119">
        <v>45689.0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45689.0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45689.0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120">
        <v>45689.0</v>
      </c>
      <c r="Q264" s="69"/>
      <c r="R264" s="95">
        <f t="shared" ref="R264:R291" si="18">SUMIFS($D$40:$D$1000,$B$40:$B$1000,P264)</f>
        <v>0</v>
      </c>
      <c r="S264" s="95">
        <f t="shared" ref="S264:S291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1" si="20">P264+1</f>
        <v>45690</v>
      </c>
      <c r="Q265" s="69"/>
      <c r="R265" s="95">
        <f t="shared" si="18"/>
        <v>0</v>
      </c>
      <c r="S265" s="95">
        <f t="shared" si="19"/>
        <v>0</v>
      </c>
      <c r="T265" s="92">
        <f t="shared" ref="T265:T291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45691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45692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45693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45694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45695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45696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45697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45698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45699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45700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45701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45702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45703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45704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45705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45706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45707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45708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45709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45710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45711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45712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45713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45714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45715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45716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15"/>
      <c r="Q292" s="15"/>
      <c r="R292" s="15"/>
      <c r="S292" s="15"/>
      <c r="T292" s="15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15"/>
      <c r="Q293" s="15"/>
      <c r="R293" s="15"/>
      <c r="S293" s="15"/>
      <c r="T293" s="15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15"/>
      <c r="Q294" s="15"/>
      <c r="R294" s="15"/>
      <c r="S294" s="15"/>
      <c r="T294" s="15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0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1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1 B40:B1000">
      <formula1>OR(NOT(ISERROR(DATEVALUE(B5))), AND(ISNUMBER(B5), LEFT(CELL("format", B5))="D"))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173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121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45717.0</v>
      </c>
      <c r="R5" s="42">
        <v>0.0</v>
      </c>
      <c r="S5" s="42">
        <v>0.0</v>
      </c>
      <c r="T5" s="43">
        <v>45717.0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45717.0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45717.0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45717</v>
      </c>
      <c r="Q264" s="69"/>
      <c r="R264" s="95">
        <f t="shared" ref="R264:R294" si="18">SUMIFS($D$40:$D$1000,$B$40:$B$1000,P264)</f>
        <v>0</v>
      </c>
      <c r="S264" s="95">
        <f t="shared" ref="S264:S294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45718</v>
      </c>
      <c r="Q265" s="69"/>
      <c r="R265" s="95">
        <f t="shared" si="18"/>
        <v>0</v>
      </c>
      <c r="S265" s="95">
        <f t="shared" si="19"/>
        <v>0</v>
      </c>
      <c r="T265" s="92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45719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45720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45721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45722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45723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45724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45725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45726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45727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45728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45729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45730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45731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45732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45733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45734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45735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45736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45737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45738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45739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45740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45741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45742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45743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45744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45745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45746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45747</v>
      </c>
      <c r="Q294" s="69"/>
      <c r="R294" s="95">
        <f t="shared" si="18"/>
        <v>0</v>
      </c>
      <c r="S294" s="95">
        <f t="shared" si="19"/>
        <v>0</v>
      </c>
      <c r="T294" s="92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174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45748.0</v>
      </c>
      <c r="R5" s="42">
        <v>0.0</v>
      </c>
      <c r="S5" s="42">
        <v>0.0</v>
      </c>
      <c r="T5" s="43">
        <v>45748.0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45748.0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45748.0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45748</v>
      </c>
      <c r="Q264" s="69"/>
      <c r="R264" s="95">
        <f t="shared" ref="R264:R293" si="18">SUMIFS($D$40:$D$1000,$B$40:$B$1000,P264)</f>
        <v>0</v>
      </c>
      <c r="S264" s="95">
        <f t="shared" ref="S264:S293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3" si="20">P264+1</f>
        <v>45749</v>
      </c>
      <c r="Q265" s="69"/>
      <c r="R265" s="95">
        <f t="shared" si="18"/>
        <v>0</v>
      </c>
      <c r="S265" s="95">
        <f t="shared" si="19"/>
        <v>0</v>
      </c>
      <c r="T265" s="92">
        <f t="shared" ref="T265:T293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45750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45751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45752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45753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45754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45755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45756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45757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45758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45759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45760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45761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45762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45763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45764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45765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45766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45767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45768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45769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45770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45771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45772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45773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45774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45775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45776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45777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/>
      <c r="Q294" s="69"/>
      <c r="R294" s="95"/>
      <c r="S294" s="95"/>
      <c r="T294" s="9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175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45778.0</v>
      </c>
      <c r="R5" s="42">
        <v>0.0</v>
      </c>
      <c r="S5" s="42">
        <v>0.0</v>
      </c>
      <c r="T5" s="43">
        <v>45778.0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45778.0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45778.0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45778</v>
      </c>
      <c r="Q264" s="69"/>
      <c r="R264" s="95">
        <f t="shared" ref="R264:R294" si="18">SUMIFS($D$40:$D$1000,$B$40:$B$1000,P264)</f>
        <v>0</v>
      </c>
      <c r="S264" s="95">
        <f t="shared" ref="S264:S294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45779</v>
      </c>
      <c r="Q265" s="69"/>
      <c r="R265" s="95">
        <f t="shared" si="18"/>
        <v>0</v>
      </c>
      <c r="S265" s="95">
        <f t="shared" si="19"/>
        <v>0</v>
      </c>
      <c r="T265" s="92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45780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45781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45782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45783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45784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45785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45786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45787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45788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45789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45790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45791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45792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45793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45794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45795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45796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45797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45798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45799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45800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45801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45802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45803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45804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45805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45806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45807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45808</v>
      </c>
      <c r="Q294" s="69"/>
      <c r="R294" s="95">
        <f t="shared" si="18"/>
        <v>0</v>
      </c>
      <c r="S294" s="95">
        <f t="shared" si="19"/>
        <v>0</v>
      </c>
      <c r="T294" s="92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176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45809.0</v>
      </c>
      <c r="R5" s="42">
        <v>0.0</v>
      </c>
      <c r="S5" s="42">
        <v>0.0</v>
      </c>
      <c r="T5" s="43">
        <v>45809.0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45809.0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45809.0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45809</v>
      </c>
      <c r="Q264" s="69"/>
      <c r="R264" s="95">
        <f t="shared" ref="R264:R293" si="18">SUMIFS($D$40:$D$1000,$B$40:$B$1000,P264)</f>
        <v>0</v>
      </c>
      <c r="S264" s="95">
        <f t="shared" ref="S264:S293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3" si="20">P264+1</f>
        <v>45810</v>
      </c>
      <c r="Q265" s="69"/>
      <c r="R265" s="95">
        <f t="shared" si="18"/>
        <v>0</v>
      </c>
      <c r="S265" s="95">
        <f t="shared" si="19"/>
        <v>0</v>
      </c>
      <c r="T265" s="92">
        <f t="shared" ref="T265:T293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45811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45812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45813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45814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45815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45816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45817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45818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45819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45820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45821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45822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45823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45824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45825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45826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45827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45828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45829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45830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45831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45832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45833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45834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45835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45836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45837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45838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/>
      <c r="Q294" s="69"/>
      <c r="R294" s="95"/>
      <c r="S294" s="95"/>
      <c r="T294" s="9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177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45839.0</v>
      </c>
      <c r="R5" s="42">
        <v>0.0</v>
      </c>
      <c r="S5" s="42">
        <v>0.0</v>
      </c>
      <c r="T5" s="43">
        <v>45839.0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45839.0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45839.0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45839</v>
      </c>
      <c r="Q264" s="69"/>
      <c r="R264" s="95">
        <f t="shared" ref="R264:R294" si="18">SUMIFS($D$40:$D$1000,$B$40:$B$1000,P264)</f>
        <v>0</v>
      </c>
      <c r="S264" s="95">
        <f t="shared" ref="S264:S294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45840</v>
      </c>
      <c r="Q265" s="69"/>
      <c r="R265" s="95">
        <f t="shared" si="18"/>
        <v>0</v>
      </c>
      <c r="S265" s="95">
        <f t="shared" si="19"/>
        <v>0</v>
      </c>
      <c r="T265" s="92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45841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45842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45843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45844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45845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45846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45847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45848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45849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45850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45851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45852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45853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45854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45855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45856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45857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45858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45859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45860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45861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45862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45863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45864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45865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45866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45867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45868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45869</v>
      </c>
      <c r="Q294" s="69"/>
      <c r="R294" s="95">
        <f t="shared" si="18"/>
        <v>0</v>
      </c>
      <c r="S294" s="95">
        <f t="shared" si="19"/>
        <v>0</v>
      </c>
      <c r="T294" s="92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.88"/>
    <col customWidth="1" min="2" max="2" width="2.63"/>
    <col customWidth="1" min="3" max="3" width="16.38"/>
    <col customWidth="1" min="4" max="4" width="6.88"/>
    <col customWidth="1" min="5" max="5" width="1.88"/>
    <col customWidth="1" min="6" max="8" width="8.63"/>
    <col customWidth="1" min="9" max="9" width="1.88"/>
    <col customWidth="1" min="10" max="10" width="25.63"/>
    <col customWidth="1" min="11" max="11" width="1.88"/>
    <col customWidth="1" min="12" max="13" width="8.63"/>
    <col customWidth="1" min="14" max="14" width="28.38"/>
    <col customWidth="1" min="15" max="15" width="1.88"/>
    <col customWidth="1" min="16" max="16" width="16.88"/>
    <col customWidth="1" min="17" max="20" width="8.63"/>
    <col customWidth="1" min="21" max="21" width="1.88"/>
    <col customWidth="1" min="22" max="36" width="12.63"/>
  </cols>
  <sheetData>
    <row r="1" ht="31.5" customHeight="1">
      <c r="A1" s="24"/>
      <c r="B1" s="25"/>
      <c r="C1" s="118" t="s">
        <v>178</v>
      </c>
      <c r="O1" s="26"/>
      <c r="P1" s="26"/>
      <c r="Q1" s="26"/>
      <c r="R1" s="26"/>
      <c r="S1" s="26"/>
      <c r="T1" s="26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ht="2.25" customHeight="1">
      <c r="A3" s="3"/>
      <c r="B3" s="27"/>
      <c r="E3" s="22"/>
      <c r="F3" s="27"/>
      <c r="I3" s="3"/>
      <c r="J3" s="27"/>
      <c r="K3" s="22"/>
      <c r="L3" s="27"/>
      <c r="O3" s="22"/>
      <c r="P3" s="28" t="s">
        <v>18</v>
      </c>
      <c r="Q3" s="29" t="s">
        <v>19</v>
      </c>
      <c r="R3" s="29" t="s">
        <v>20</v>
      </c>
      <c r="S3" s="29" t="s">
        <v>21</v>
      </c>
      <c r="T3" s="30" t="s">
        <v>22</v>
      </c>
      <c r="U3" s="22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</row>
    <row r="4" ht="13.5" customHeight="1">
      <c r="A4" s="3"/>
      <c r="B4" s="31" t="s">
        <v>23</v>
      </c>
      <c r="D4" s="32"/>
      <c r="E4" s="22"/>
      <c r="F4" s="31" t="s">
        <v>24</v>
      </c>
      <c r="H4" s="32"/>
      <c r="I4" s="3"/>
      <c r="J4" s="33" t="s">
        <v>25</v>
      </c>
      <c r="K4" s="22"/>
      <c r="L4" s="34" t="s">
        <v>26</v>
      </c>
      <c r="N4" s="32"/>
      <c r="O4" s="22"/>
      <c r="P4" s="35"/>
      <c r="Q4" s="36"/>
      <c r="R4" s="36"/>
      <c r="S4" s="36"/>
      <c r="T4" s="37"/>
      <c r="U4" s="22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>
      <c r="A5" s="3"/>
      <c r="B5" s="38"/>
      <c r="D5" s="32"/>
      <c r="E5" s="22"/>
      <c r="F5" s="38"/>
      <c r="H5" s="32"/>
      <c r="I5" s="3"/>
      <c r="J5" s="39"/>
      <c r="K5" s="22"/>
      <c r="L5" s="38"/>
      <c r="N5" s="32"/>
      <c r="O5" s="22"/>
      <c r="P5" s="40" t="s">
        <v>27</v>
      </c>
      <c r="Q5" s="41">
        <v>45870.0</v>
      </c>
      <c r="R5" s="42">
        <v>0.0</v>
      </c>
      <c r="S5" s="42">
        <v>0.0</v>
      </c>
      <c r="T5" s="43">
        <v>45870.0</v>
      </c>
      <c r="U5" s="3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>
      <c r="A6" s="3"/>
      <c r="B6" s="44">
        <f>F6-J6</f>
        <v>0</v>
      </c>
      <c r="D6" s="32"/>
      <c r="E6" s="45"/>
      <c r="F6" s="44">
        <f>S8</f>
        <v>0</v>
      </c>
      <c r="H6" s="32"/>
      <c r="I6" s="46"/>
      <c r="J6" s="47">
        <f>D1001</f>
        <v>0</v>
      </c>
      <c r="K6" s="45"/>
      <c r="L6" s="44">
        <f>R8-R260</f>
        <v>0</v>
      </c>
      <c r="N6" s="32"/>
      <c r="O6" s="48"/>
      <c r="P6" s="49" t="s">
        <v>28</v>
      </c>
      <c r="Q6" s="41">
        <v>45870.0</v>
      </c>
      <c r="R6" s="50">
        <v>0.0</v>
      </c>
      <c r="S6" s="50">
        <v>0.0</v>
      </c>
      <c r="T6" s="39"/>
      <c r="U6" s="3"/>
      <c r="V6" s="15"/>
      <c r="W6" s="15"/>
      <c r="X6" s="15"/>
      <c r="Y6" s="15"/>
      <c r="Z6" s="15"/>
      <c r="AA6" s="15"/>
      <c r="AB6" s="3"/>
      <c r="AC6" s="3"/>
      <c r="AD6" s="3"/>
      <c r="AE6" s="3"/>
      <c r="AF6" s="3"/>
      <c r="AG6" s="3"/>
      <c r="AH6" s="3"/>
      <c r="AI6" s="3"/>
      <c r="AJ6" s="3"/>
    </row>
    <row r="7">
      <c r="A7" s="3"/>
      <c r="B7" s="38"/>
      <c r="D7" s="32"/>
      <c r="E7" s="45"/>
      <c r="F7" s="38"/>
      <c r="H7" s="32"/>
      <c r="I7" s="46"/>
      <c r="J7" s="39"/>
      <c r="K7" s="45"/>
      <c r="L7" s="38"/>
      <c r="N7" s="32"/>
      <c r="O7" s="48"/>
      <c r="P7" s="49" t="s">
        <v>29</v>
      </c>
      <c r="Q7" s="41">
        <v>45870.0</v>
      </c>
      <c r="R7" s="50">
        <v>0.0</v>
      </c>
      <c r="S7" s="50">
        <v>0.0</v>
      </c>
      <c r="T7" s="39"/>
      <c r="U7" s="3"/>
      <c r="V7" s="15"/>
      <c r="W7" s="15"/>
      <c r="X7" s="15"/>
      <c r="Y7" s="15"/>
      <c r="Z7" s="15"/>
      <c r="AA7" s="15"/>
      <c r="AB7" s="4"/>
      <c r="AC7" s="4"/>
      <c r="AD7" s="4"/>
      <c r="AE7" s="4"/>
      <c r="AF7" s="4"/>
      <c r="AG7" s="4"/>
      <c r="AH7" s="4"/>
      <c r="AI7" s="4"/>
      <c r="AJ7" s="4"/>
    </row>
    <row r="8">
      <c r="A8" s="3"/>
      <c r="B8" s="35"/>
      <c r="C8" s="36"/>
      <c r="D8" s="37"/>
      <c r="E8" s="45"/>
      <c r="F8" s="35"/>
      <c r="G8" s="36"/>
      <c r="H8" s="37"/>
      <c r="I8" s="46"/>
      <c r="J8" s="51"/>
      <c r="K8" s="45"/>
      <c r="L8" s="35"/>
      <c r="M8" s="36"/>
      <c r="N8" s="37"/>
      <c r="O8" s="48"/>
      <c r="P8" s="49" t="s">
        <v>30</v>
      </c>
      <c r="Q8" s="52"/>
      <c r="R8" s="50">
        <f>SUM(R5:R7)</f>
        <v>0</v>
      </c>
      <c r="S8" s="50">
        <v>0.0</v>
      </c>
      <c r="T8" s="51"/>
      <c r="U8" s="3"/>
      <c r="V8" s="15"/>
      <c r="W8" s="15"/>
      <c r="X8" s="15"/>
      <c r="Y8" s="15"/>
      <c r="Z8" s="15"/>
      <c r="AA8" s="15"/>
      <c r="AB8" s="4"/>
      <c r="AC8" s="4"/>
      <c r="AD8" s="4"/>
      <c r="AE8" s="4"/>
      <c r="AF8" s="4"/>
      <c r="AG8" s="4"/>
      <c r="AH8" s="4"/>
      <c r="AI8" s="4"/>
      <c r="AJ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5"/>
      <c r="W9" s="15"/>
      <c r="X9" s="15"/>
      <c r="Y9" s="15"/>
      <c r="Z9" s="15"/>
      <c r="AA9" s="15"/>
      <c r="AB9" s="4"/>
      <c r="AC9" s="4"/>
      <c r="AD9" s="4"/>
      <c r="AE9" s="4"/>
      <c r="AF9" s="4"/>
      <c r="AG9" s="4"/>
      <c r="AH9" s="4"/>
      <c r="AI9" s="4"/>
      <c r="AJ9" s="4"/>
    </row>
    <row r="10">
      <c r="A10" s="3"/>
      <c r="B10" s="53" t="s">
        <v>31</v>
      </c>
      <c r="I10" s="22"/>
      <c r="J10" s="53" t="s">
        <v>32</v>
      </c>
      <c r="O10" s="22"/>
      <c r="P10" s="53" t="s">
        <v>33</v>
      </c>
      <c r="U10" s="3"/>
      <c r="V10" s="15"/>
      <c r="W10" s="15"/>
      <c r="X10" s="15"/>
      <c r="Y10" s="15"/>
      <c r="Z10" s="15"/>
      <c r="AA10" s="15"/>
      <c r="AB10" s="4"/>
      <c r="AC10" s="4"/>
      <c r="AD10" s="4"/>
      <c r="AE10" s="4"/>
      <c r="AF10" s="4"/>
      <c r="AG10" s="4"/>
      <c r="AH10" s="4"/>
      <c r="AI10" s="4"/>
      <c r="AJ10" s="4"/>
    </row>
    <row r="11">
      <c r="A11" s="3"/>
      <c r="B11" s="54"/>
      <c r="C11" s="54"/>
      <c r="D11" s="54"/>
      <c r="E11" s="54"/>
      <c r="F11" s="54"/>
      <c r="G11" s="54"/>
      <c r="H11" s="54"/>
      <c r="I11" s="22"/>
      <c r="J11" s="54"/>
      <c r="K11" s="54"/>
      <c r="L11" s="54"/>
      <c r="M11" s="54"/>
      <c r="N11" s="54"/>
      <c r="O11" s="22"/>
      <c r="P11" s="54"/>
      <c r="Q11" s="54"/>
      <c r="R11" s="54"/>
      <c r="S11" s="54"/>
      <c r="T11" s="54"/>
      <c r="U11" s="3"/>
      <c r="V11" s="15"/>
      <c r="W11" s="15"/>
      <c r="X11" s="15"/>
      <c r="Y11" s="15"/>
      <c r="Z11" s="15"/>
      <c r="AA11" s="15"/>
      <c r="AB11" s="4"/>
      <c r="AC11" s="4"/>
      <c r="AD11" s="4"/>
      <c r="AE11" s="4"/>
      <c r="AF11" s="4"/>
      <c r="AG11" s="4"/>
      <c r="AH11" s="4"/>
      <c r="AI11" s="4"/>
      <c r="AJ11" s="4"/>
    </row>
    <row r="12">
      <c r="A12" s="3"/>
      <c r="B12" s="55"/>
      <c r="C12" s="55"/>
      <c r="D12" s="55"/>
      <c r="E12" s="55"/>
      <c r="F12" s="55"/>
      <c r="G12" s="55"/>
      <c r="H12" s="55"/>
      <c r="I12" s="3"/>
      <c r="J12" s="54"/>
      <c r="K12" s="54"/>
      <c r="L12" s="54"/>
      <c r="M12" s="54"/>
      <c r="N12" s="54"/>
      <c r="O12" s="48"/>
      <c r="P12" s="55"/>
      <c r="U12" s="3"/>
      <c r="V12" s="15"/>
      <c r="W12" s="15"/>
      <c r="X12" s="15"/>
      <c r="Y12" s="15"/>
      <c r="Z12" s="15"/>
      <c r="AA12" s="15"/>
      <c r="AB12" s="4"/>
      <c r="AC12" s="4"/>
      <c r="AD12" s="4"/>
      <c r="AE12" s="4"/>
      <c r="AF12" s="4"/>
      <c r="AG12" s="4"/>
      <c r="AH12" s="4"/>
      <c r="AI12" s="4"/>
      <c r="AJ12" s="4"/>
    </row>
    <row r="13">
      <c r="A13" s="3"/>
      <c r="B13" s="55"/>
      <c r="C13" s="55"/>
      <c r="D13" s="55"/>
      <c r="E13" s="55"/>
      <c r="F13" s="55"/>
      <c r="G13" s="55"/>
      <c r="H13" s="55"/>
      <c r="I13" s="3"/>
      <c r="J13" s="54"/>
      <c r="K13" s="54"/>
      <c r="L13" s="54"/>
      <c r="M13" s="54"/>
      <c r="N13" s="54"/>
      <c r="O13" s="48"/>
      <c r="U13" s="3"/>
      <c r="V13" s="15"/>
      <c r="W13" s="15"/>
      <c r="X13" s="15"/>
      <c r="Y13" s="15"/>
      <c r="Z13" s="15"/>
      <c r="AA13" s="15"/>
      <c r="AB13" s="4"/>
      <c r="AC13" s="4"/>
      <c r="AD13" s="4"/>
      <c r="AE13" s="4"/>
      <c r="AF13" s="4"/>
      <c r="AG13" s="4"/>
      <c r="AH13" s="4"/>
      <c r="AI13" s="4"/>
      <c r="AJ13" s="4"/>
    </row>
    <row r="14">
      <c r="A14" s="3"/>
      <c r="B14" s="55"/>
      <c r="C14" s="55"/>
      <c r="D14" s="55"/>
      <c r="E14" s="55"/>
      <c r="F14" s="55"/>
      <c r="G14" s="55"/>
      <c r="H14" s="55"/>
      <c r="I14" s="3"/>
      <c r="J14" s="54"/>
      <c r="K14" s="54"/>
      <c r="L14" s="54"/>
      <c r="M14" s="54"/>
      <c r="N14" s="54"/>
      <c r="O14" s="48"/>
      <c r="U14" s="3"/>
      <c r="V14" s="15"/>
      <c r="W14" s="15"/>
      <c r="X14" s="56"/>
      <c r="Y14" s="15"/>
      <c r="Z14" s="15"/>
      <c r="AA14" s="15"/>
      <c r="AB14" s="4"/>
      <c r="AC14" s="4"/>
      <c r="AD14" s="4"/>
      <c r="AE14" s="4"/>
      <c r="AF14" s="4"/>
      <c r="AG14" s="4"/>
      <c r="AH14" s="4"/>
      <c r="AI14" s="4"/>
      <c r="AJ14" s="4"/>
    </row>
    <row r="15">
      <c r="A15" s="3"/>
      <c r="B15" s="55"/>
      <c r="C15" s="55"/>
      <c r="D15" s="55"/>
      <c r="E15" s="55"/>
      <c r="F15" s="55"/>
      <c r="G15" s="55"/>
      <c r="H15" s="55"/>
      <c r="I15" s="3"/>
      <c r="J15" s="54"/>
      <c r="K15" s="54"/>
      <c r="L15" s="54"/>
      <c r="M15" s="54"/>
      <c r="N15" s="54"/>
      <c r="O15" s="48"/>
      <c r="U15" s="3"/>
      <c r="V15" s="15"/>
      <c r="W15" s="15"/>
      <c r="X15" s="15"/>
      <c r="Y15" s="15"/>
      <c r="Z15" s="15"/>
      <c r="AA15" s="15"/>
      <c r="AB15" s="4"/>
      <c r="AC15" s="4"/>
      <c r="AD15" s="4"/>
      <c r="AE15" s="4"/>
      <c r="AF15" s="4"/>
      <c r="AG15" s="4"/>
      <c r="AH15" s="4"/>
      <c r="AI15" s="4"/>
      <c r="AJ15" s="4"/>
    </row>
    <row r="16">
      <c r="A16" s="3"/>
      <c r="B16" s="55"/>
      <c r="C16" s="55"/>
      <c r="D16" s="55"/>
      <c r="E16" s="55"/>
      <c r="F16" s="55"/>
      <c r="G16" s="55"/>
      <c r="H16" s="55"/>
      <c r="I16" s="3"/>
      <c r="J16" s="54"/>
      <c r="K16" s="54"/>
      <c r="L16" s="54"/>
      <c r="M16" s="54"/>
      <c r="N16" s="54"/>
      <c r="O16" s="48"/>
      <c r="U16" s="3"/>
      <c r="V16" s="15"/>
      <c r="W16" s="15"/>
      <c r="X16" s="15"/>
      <c r="Y16" s="15"/>
      <c r="Z16" s="15"/>
      <c r="AA16" s="15"/>
      <c r="AB16" s="4"/>
      <c r="AC16" s="4"/>
      <c r="AD16" s="4"/>
      <c r="AE16" s="4"/>
      <c r="AF16" s="4"/>
      <c r="AG16" s="4"/>
      <c r="AH16" s="4"/>
      <c r="AI16" s="4"/>
      <c r="AJ16" s="4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15"/>
      <c r="W17" s="15"/>
      <c r="X17" s="15"/>
      <c r="Y17" s="15"/>
      <c r="Z17" s="15"/>
      <c r="AA17" s="15"/>
      <c r="AB17" s="4"/>
      <c r="AC17" s="4"/>
      <c r="AD17" s="4"/>
      <c r="AE17" s="4"/>
      <c r="AF17" s="4"/>
      <c r="AG17" s="4"/>
      <c r="AH17" s="4"/>
      <c r="AI17" s="4"/>
      <c r="AJ17" s="4"/>
    </row>
    <row r="18">
      <c r="A18" s="3"/>
      <c r="B18" s="57" t="s">
        <v>34</v>
      </c>
      <c r="C18" s="58"/>
      <c r="D18" s="58"/>
      <c r="E18" s="58"/>
      <c r="F18" s="58"/>
      <c r="G18" s="58"/>
      <c r="H18" s="59"/>
      <c r="I18" s="60"/>
      <c r="J18" s="57" t="s">
        <v>35</v>
      </c>
      <c r="K18" s="58"/>
      <c r="L18" s="58"/>
      <c r="M18" s="58"/>
      <c r="N18" s="59"/>
      <c r="O18" s="3"/>
      <c r="P18" s="57" t="s">
        <v>36</v>
      </c>
      <c r="Q18" s="58"/>
      <c r="R18" s="58"/>
      <c r="S18" s="58"/>
      <c r="T18" s="59"/>
      <c r="U18" s="3"/>
      <c r="V18" s="15"/>
      <c r="W18" s="15"/>
      <c r="X18" s="15"/>
      <c r="Y18" s="15"/>
      <c r="Z18" s="15"/>
      <c r="AA18" s="15"/>
      <c r="AB18" s="4"/>
      <c r="AC18" s="4"/>
      <c r="AD18" s="4"/>
      <c r="AE18" s="4"/>
      <c r="AF18" s="4"/>
      <c r="AG18" s="4"/>
      <c r="AH18" s="4"/>
      <c r="AI18" s="4"/>
      <c r="AJ18" s="4"/>
    </row>
    <row r="19">
      <c r="A19" s="6"/>
      <c r="B19" s="61" t="s">
        <v>37</v>
      </c>
      <c r="C19" s="62"/>
      <c r="D19" s="63" t="s">
        <v>38</v>
      </c>
      <c r="E19" s="62"/>
      <c r="F19" s="63" t="s">
        <v>39</v>
      </c>
      <c r="G19" s="63" t="s">
        <v>40</v>
      </c>
      <c r="H19" s="64" t="s">
        <v>41</v>
      </c>
      <c r="I19" s="6"/>
      <c r="J19" s="61" t="s">
        <v>37</v>
      </c>
      <c r="K19" s="62"/>
      <c r="L19" s="63" t="s">
        <v>39</v>
      </c>
      <c r="M19" s="63" t="s">
        <v>40</v>
      </c>
      <c r="N19" s="64" t="s">
        <v>41</v>
      </c>
      <c r="O19" s="6"/>
      <c r="P19" s="61" t="s">
        <v>37</v>
      </c>
      <c r="Q19" s="62"/>
      <c r="R19" s="63" t="s">
        <v>39</v>
      </c>
      <c r="S19" s="63" t="s">
        <v>40</v>
      </c>
      <c r="T19" s="64" t="s">
        <v>41</v>
      </c>
      <c r="U19" s="65"/>
      <c r="V19" s="65"/>
      <c r="W19" s="15"/>
      <c r="X19" s="15"/>
      <c r="Y19" s="65"/>
      <c r="Z19" s="65"/>
      <c r="AA19" s="65"/>
      <c r="AB19" s="66"/>
      <c r="AC19" s="66"/>
      <c r="AD19" s="66"/>
      <c r="AE19" s="66"/>
      <c r="AF19" s="66"/>
      <c r="AG19" s="66"/>
      <c r="AH19" s="66"/>
      <c r="AI19" s="66"/>
      <c r="AJ19" s="66"/>
    </row>
    <row r="20">
      <c r="A20" s="3"/>
      <c r="B20" s="67" t="b">
        <v>0</v>
      </c>
      <c r="C20" s="67"/>
      <c r="D20" s="68"/>
      <c r="E20" s="69"/>
      <c r="F20" s="42"/>
      <c r="G20" s="42" t="str">
        <f t="shared" ref="G20:G35" si="1">IF(isblank($C20),"",SUMIF($G$40:$G$1000,C20,$D$40:$D$1000))</f>
        <v/>
      </c>
      <c r="H20" s="42" t="str">
        <f t="shared" ref="H20:H35" si="2">IF(isblank($C20),"",F20-G20)</f>
        <v/>
      </c>
      <c r="I20" s="3"/>
      <c r="J20" s="40" t="s">
        <v>42</v>
      </c>
      <c r="K20" s="37"/>
      <c r="L20" s="42"/>
      <c r="M20" s="42">
        <f t="shared" ref="M20:M35" si="3">IF(isblank($J20),"",SUMIF($G$40:$G$1000,$J20,$D$40:$D$1000))</f>
        <v>0</v>
      </c>
      <c r="N20" s="42">
        <f t="shared" ref="N20:N35" si="4">IF(isblank($J20),"",L20-M20)</f>
        <v>0</v>
      </c>
      <c r="O20" s="3"/>
      <c r="P20" s="40"/>
      <c r="Q20" s="37"/>
      <c r="R20" s="42"/>
      <c r="S20" s="42" t="str">
        <f t="shared" ref="S20:S25" si="5">IF(isblank($P20),"",SUMIF($G$40:$G$1000,$P20,$D$40:$D$1000))</f>
        <v/>
      </c>
      <c r="T20" s="42" t="str">
        <f t="shared" ref="T20:T25" si="6">IF(isblank($P20),"",R20-S20)</f>
        <v/>
      </c>
      <c r="U20" s="3"/>
      <c r="V20" s="15"/>
      <c r="W20" s="15"/>
      <c r="X20" s="15"/>
      <c r="Y20" s="15"/>
      <c r="Z20" s="15"/>
      <c r="AA20" s="15"/>
      <c r="AB20" s="4"/>
      <c r="AC20" s="4"/>
      <c r="AD20" s="4"/>
      <c r="AE20" s="4"/>
      <c r="AF20" s="4"/>
      <c r="AG20" s="4"/>
      <c r="AH20" s="4"/>
      <c r="AI20" s="4"/>
      <c r="AJ20" s="4"/>
    </row>
    <row r="21">
      <c r="A21" s="3"/>
      <c r="B21" s="70" t="b">
        <v>0</v>
      </c>
      <c r="C21" s="67"/>
      <c r="D21" s="68"/>
      <c r="E21" s="69"/>
      <c r="F21" s="42"/>
      <c r="G21" s="42" t="str">
        <f t="shared" si="1"/>
        <v/>
      </c>
      <c r="H21" s="42" t="str">
        <f t="shared" si="2"/>
        <v/>
      </c>
      <c r="I21" s="3"/>
      <c r="J21" s="40" t="s">
        <v>43</v>
      </c>
      <c r="K21" s="37"/>
      <c r="L21" s="42"/>
      <c r="M21" s="42">
        <f t="shared" si="3"/>
        <v>0</v>
      </c>
      <c r="N21" s="42">
        <f t="shared" si="4"/>
        <v>0</v>
      </c>
      <c r="O21" s="3"/>
      <c r="P21" s="40"/>
      <c r="Q21" s="37"/>
      <c r="R21" s="42"/>
      <c r="S21" s="42" t="str">
        <f t="shared" si="5"/>
        <v/>
      </c>
      <c r="T21" s="42" t="str">
        <f t="shared" si="6"/>
        <v/>
      </c>
      <c r="U21" s="3"/>
      <c r="V21" s="15"/>
      <c r="W21" s="15"/>
      <c r="X21" s="15"/>
      <c r="Y21" s="15"/>
      <c r="Z21" s="15"/>
      <c r="AA21" s="15"/>
      <c r="AB21" s="4"/>
      <c r="AC21" s="4"/>
      <c r="AD21" s="4"/>
      <c r="AE21" s="4"/>
      <c r="AF21" s="4"/>
      <c r="AG21" s="4"/>
      <c r="AH21" s="4"/>
      <c r="AI21" s="4"/>
      <c r="AJ21" s="4"/>
    </row>
    <row r="22">
      <c r="A22" s="3"/>
      <c r="B22" s="70" t="b">
        <v>0</v>
      </c>
      <c r="C22" s="67"/>
      <c r="D22" s="68"/>
      <c r="E22" s="69"/>
      <c r="F22" s="42"/>
      <c r="G22" s="42" t="str">
        <f t="shared" si="1"/>
        <v/>
      </c>
      <c r="H22" s="42" t="str">
        <f t="shared" si="2"/>
        <v/>
      </c>
      <c r="I22" s="3"/>
      <c r="J22" s="40" t="s">
        <v>44</v>
      </c>
      <c r="K22" s="37"/>
      <c r="L22" s="42"/>
      <c r="M22" s="42">
        <f t="shared" si="3"/>
        <v>0</v>
      </c>
      <c r="N22" s="42">
        <f t="shared" si="4"/>
        <v>0</v>
      </c>
      <c r="O22" s="3"/>
      <c r="P22" s="40"/>
      <c r="Q22" s="37"/>
      <c r="R22" s="42"/>
      <c r="S22" s="42" t="str">
        <f t="shared" si="5"/>
        <v/>
      </c>
      <c r="T22" s="42" t="str">
        <f t="shared" si="6"/>
        <v/>
      </c>
      <c r="U22" s="3"/>
      <c r="V22" s="15"/>
      <c r="W22" s="15"/>
      <c r="X22" s="15"/>
      <c r="Y22" s="15"/>
      <c r="Z22" s="15"/>
      <c r="AA22" s="15"/>
      <c r="AB22" s="4"/>
      <c r="AC22" s="4"/>
      <c r="AD22" s="4"/>
      <c r="AE22" s="4"/>
      <c r="AF22" s="4"/>
      <c r="AG22" s="4"/>
      <c r="AH22" s="4"/>
      <c r="AI22" s="4"/>
      <c r="AJ22" s="4"/>
    </row>
    <row r="23">
      <c r="A23" s="3"/>
      <c r="B23" s="70" t="b">
        <v>0</v>
      </c>
      <c r="C23" s="67"/>
      <c r="D23" s="68"/>
      <c r="E23" s="69"/>
      <c r="F23" s="42"/>
      <c r="G23" s="42" t="str">
        <f t="shared" si="1"/>
        <v/>
      </c>
      <c r="H23" s="42" t="str">
        <f t="shared" si="2"/>
        <v/>
      </c>
      <c r="I23" s="3"/>
      <c r="J23" s="40" t="s">
        <v>45</v>
      </c>
      <c r="K23" s="37"/>
      <c r="L23" s="42"/>
      <c r="M23" s="42">
        <f t="shared" si="3"/>
        <v>0</v>
      </c>
      <c r="N23" s="42">
        <f t="shared" si="4"/>
        <v>0</v>
      </c>
      <c r="O23" s="3"/>
      <c r="P23" s="40"/>
      <c r="Q23" s="37"/>
      <c r="R23" s="42"/>
      <c r="S23" s="42" t="str">
        <f t="shared" si="5"/>
        <v/>
      </c>
      <c r="T23" s="42" t="str">
        <f t="shared" si="6"/>
        <v/>
      </c>
      <c r="U23" s="3"/>
      <c r="V23" s="15"/>
      <c r="W23" s="15"/>
      <c r="X23" s="15"/>
      <c r="Y23" s="15"/>
      <c r="Z23" s="15"/>
      <c r="AA23" s="15"/>
      <c r="AB23" s="4"/>
      <c r="AC23" s="4"/>
      <c r="AD23" s="4"/>
      <c r="AE23" s="4"/>
      <c r="AF23" s="4"/>
      <c r="AG23" s="4"/>
      <c r="AH23" s="4"/>
      <c r="AI23" s="4"/>
      <c r="AJ23" s="4"/>
    </row>
    <row r="24">
      <c r="A24" s="3"/>
      <c r="B24" s="70" t="b">
        <v>0</v>
      </c>
      <c r="C24" s="67"/>
      <c r="D24" s="68"/>
      <c r="E24" s="69"/>
      <c r="F24" s="42"/>
      <c r="G24" s="42" t="str">
        <f t="shared" si="1"/>
        <v/>
      </c>
      <c r="H24" s="42" t="str">
        <f t="shared" si="2"/>
        <v/>
      </c>
      <c r="I24" s="3"/>
      <c r="J24" s="40" t="s">
        <v>46</v>
      </c>
      <c r="K24" s="37"/>
      <c r="L24" s="42"/>
      <c r="M24" s="42">
        <f t="shared" si="3"/>
        <v>0</v>
      </c>
      <c r="N24" s="42">
        <f t="shared" si="4"/>
        <v>0</v>
      </c>
      <c r="O24" s="3"/>
      <c r="P24" s="40"/>
      <c r="Q24" s="37"/>
      <c r="R24" s="42"/>
      <c r="S24" s="42" t="str">
        <f t="shared" si="5"/>
        <v/>
      </c>
      <c r="T24" s="42" t="str">
        <f t="shared" si="6"/>
        <v/>
      </c>
      <c r="U24" s="3"/>
      <c r="V24" s="15"/>
      <c r="W24" s="15"/>
      <c r="X24" s="15"/>
      <c r="Y24" s="15"/>
      <c r="Z24" s="15"/>
      <c r="AA24" s="15"/>
      <c r="AB24" s="4"/>
      <c r="AC24" s="4"/>
      <c r="AD24" s="4"/>
      <c r="AE24" s="4"/>
      <c r="AF24" s="4"/>
      <c r="AG24" s="4"/>
      <c r="AH24" s="4"/>
      <c r="AI24" s="4"/>
      <c r="AJ24" s="4"/>
    </row>
    <row r="25">
      <c r="A25" s="3"/>
      <c r="B25" s="70" t="b">
        <v>0</v>
      </c>
      <c r="C25" s="67"/>
      <c r="D25" s="68"/>
      <c r="E25" s="69"/>
      <c r="F25" s="42"/>
      <c r="G25" s="42" t="str">
        <f t="shared" si="1"/>
        <v/>
      </c>
      <c r="H25" s="42" t="str">
        <f t="shared" si="2"/>
        <v/>
      </c>
      <c r="I25" s="3"/>
      <c r="J25" s="40" t="s">
        <v>47</v>
      </c>
      <c r="K25" s="37"/>
      <c r="L25" s="42"/>
      <c r="M25" s="42">
        <f t="shared" si="3"/>
        <v>0</v>
      </c>
      <c r="N25" s="42">
        <f t="shared" si="4"/>
        <v>0</v>
      </c>
      <c r="O25" s="3"/>
      <c r="P25" s="40"/>
      <c r="Q25" s="37"/>
      <c r="R25" s="42"/>
      <c r="S25" s="42" t="str">
        <f t="shared" si="5"/>
        <v/>
      </c>
      <c r="T25" s="42" t="str">
        <f t="shared" si="6"/>
        <v/>
      </c>
      <c r="U25" s="3"/>
      <c r="V25" s="15"/>
      <c r="W25" s="15"/>
      <c r="X25" s="15"/>
      <c r="Y25" s="15"/>
      <c r="Z25" s="15"/>
      <c r="AA25" s="15"/>
      <c r="AB25" s="4"/>
      <c r="AC25" s="4"/>
      <c r="AD25" s="4"/>
      <c r="AE25" s="4"/>
      <c r="AF25" s="4"/>
      <c r="AG25" s="4"/>
      <c r="AH25" s="4"/>
      <c r="AI25" s="4"/>
      <c r="AJ25" s="4"/>
    </row>
    <row r="26">
      <c r="A26" s="3"/>
      <c r="B26" s="70" t="b">
        <v>0</v>
      </c>
      <c r="C26" s="67"/>
      <c r="D26" s="68"/>
      <c r="E26" s="69"/>
      <c r="F26" s="42"/>
      <c r="G26" s="42" t="str">
        <f t="shared" si="1"/>
        <v/>
      </c>
      <c r="H26" s="42" t="str">
        <f t="shared" si="2"/>
        <v/>
      </c>
      <c r="I26" s="3"/>
      <c r="J26" s="40" t="s">
        <v>48</v>
      </c>
      <c r="K26" s="37"/>
      <c r="L26" s="42"/>
      <c r="M26" s="42">
        <f t="shared" si="3"/>
        <v>0</v>
      </c>
      <c r="N26" s="42">
        <f t="shared" si="4"/>
        <v>0</v>
      </c>
      <c r="O26" s="3"/>
      <c r="P26" s="71" t="s">
        <v>30</v>
      </c>
      <c r="Q26" s="62"/>
      <c r="R26" s="72">
        <f t="shared" ref="R26:T26" si="7">SUM(R20:R25)</f>
        <v>0</v>
      </c>
      <c r="S26" s="72">
        <f t="shared" si="7"/>
        <v>0</v>
      </c>
      <c r="T26" s="73">
        <f t="shared" si="7"/>
        <v>0</v>
      </c>
      <c r="U26" s="3"/>
      <c r="V26" s="15"/>
      <c r="W26" s="15"/>
      <c r="X26" s="15"/>
      <c r="Y26" s="15"/>
      <c r="Z26" s="15"/>
      <c r="AA26" s="15"/>
      <c r="AB26" s="4"/>
      <c r="AC26" s="4"/>
      <c r="AD26" s="4"/>
      <c r="AE26" s="4"/>
      <c r="AF26" s="4"/>
      <c r="AG26" s="4"/>
      <c r="AH26" s="4"/>
      <c r="AI26" s="4"/>
      <c r="AJ26" s="4"/>
    </row>
    <row r="27">
      <c r="A27" s="3"/>
      <c r="B27" s="70" t="b">
        <v>0</v>
      </c>
      <c r="C27" s="67"/>
      <c r="D27" s="68"/>
      <c r="E27" s="69"/>
      <c r="F27" s="42"/>
      <c r="G27" s="42" t="str">
        <f t="shared" si="1"/>
        <v/>
      </c>
      <c r="H27" s="42" t="str">
        <f t="shared" si="2"/>
        <v/>
      </c>
      <c r="I27" s="3"/>
      <c r="J27" s="40" t="s">
        <v>49</v>
      </c>
      <c r="K27" s="37"/>
      <c r="L27" s="42"/>
      <c r="M27" s="42">
        <f t="shared" si="3"/>
        <v>0</v>
      </c>
      <c r="N27" s="42">
        <f t="shared" si="4"/>
        <v>0</v>
      </c>
      <c r="O27" s="3"/>
      <c r="P27" s="22"/>
      <c r="Q27" s="22"/>
      <c r="R27" s="48"/>
      <c r="S27" s="48"/>
      <c r="T27" s="48"/>
      <c r="U27" s="3"/>
      <c r="V27" s="15"/>
      <c r="W27" s="15"/>
      <c r="X27" s="15"/>
      <c r="Y27" s="15"/>
      <c r="Z27" s="15"/>
      <c r="AA27" s="15"/>
      <c r="AB27" s="4"/>
      <c r="AC27" s="4"/>
      <c r="AD27" s="4"/>
      <c r="AE27" s="4"/>
      <c r="AF27" s="4"/>
      <c r="AG27" s="4"/>
      <c r="AH27" s="4"/>
      <c r="AI27" s="4"/>
      <c r="AJ27" s="4"/>
    </row>
    <row r="28">
      <c r="A28" s="3"/>
      <c r="B28" s="70" t="b">
        <v>0</v>
      </c>
      <c r="C28" s="67"/>
      <c r="D28" s="68"/>
      <c r="E28" s="69"/>
      <c r="F28" s="42"/>
      <c r="G28" s="42" t="str">
        <f t="shared" si="1"/>
        <v/>
      </c>
      <c r="H28" s="42" t="str">
        <f t="shared" si="2"/>
        <v/>
      </c>
      <c r="I28" s="3"/>
      <c r="J28" s="40" t="s">
        <v>29</v>
      </c>
      <c r="K28" s="37"/>
      <c r="L28" s="42"/>
      <c r="M28" s="42">
        <f t="shared" si="3"/>
        <v>0</v>
      </c>
      <c r="N28" s="42">
        <f t="shared" si="4"/>
        <v>0</v>
      </c>
      <c r="O28" s="3"/>
      <c r="P28" s="57" t="s">
        <v>50</v>
      </c>
      <c r="Q28" s="58"/>
      <c r="R28" s="58"/>
      <c r="S28" s="58"/>
      <c r="T28" s="59"/>
      <c r="U28" s="3"/>
      <c r="V28" s="15"/>
      <c r="W28" s="15"/>
      <c r="X28" s="15"/>
      <c r="Y28" s="15"/>
      <c r="Z28" s="15"/>
      <c r="AA28" s="15"/>
      <c r="AB28" s="4"/>
      <c r="AC28" s="4"/>
      <c r="AD28" s="4"/>
      <c r="AE28" s="4"/>
      <c r="AF28" s="4"/>
      <c r="AG28" s="4"/>
      <c r="AH28" s="4"/>
      <c r="AI28" s="4"/>
      <c r="AJ28" s="4"/>
    </row>
    <row r="29">
      <c r="A29" s="3"/>
      <c r="B29" s="70" t="b">
        <v>0</v>
      </c>
      <c r="C29" s="67"/>
      <c r="D29" s="68"/>
      <c r="E29" s="69"/>
      <c r="F29" s="42"/>
      <c r="G29" s="42" t="str">
        <f t="shared" si="1"/>
        <v/>
      </c>
      <c r="H29" s="42" t="str">
        <f t="shared" si="2"/>
        <v/>
      </c>
      <c r="I29" s="3"/>
      <c r="J29" s="40" t="s">
        <v>29</v>
      </c>
      <c r="K29" s="37"/>
      <c r="L29" s="42"/>
      <c r="M29" s="42">
        <f t="shared" si="3"/>
        <v>0</v>
      </c>
      <c r="N29" s="42">
        <f t="shared" si="4"/>
        <v>0</v>
      </c>
      <c r="O29" s="3"/>
      <c r="P29" s="61" t="s">
        <v>37</v>
      </c>
      <c r="Q29" s="62"/>
      <c r="R29" s="63" t="s">
        <v>39</v>
      </c>
      <c r="S29" s="63" t="s">
        <v>40</v>
      </c>
      <c r="T29" s="64" t="s">
        <v>41</v>
      </c>
      <c r="U29" s="3"/>
      <c r="V29" s="15"/>
      <c r="W29" s="15"/>
      <c r="X29" s="15"/>
      <c r="Y29" s="15"/>
      <c r="Z29" s="15"/>
      <c r="AA29" s="15"/>
      <c r="AB29" s="4"/>
      <c r="AC29" s="4"/>
      <c r="AD29" s="4"/>
      <c r="AE29" s="4"/>
      <c r="AF29" s="4"/>
      <c r="AG29" s="4"/>
      <c r="AH29" s="4"/>
      <c r="AI29" s="4"/>
      <c r="AJ29" s="4"/>
    </row>
    <row r="30">
      <c r="A30" s="3"/>
      <c r="B30" s="70" t="b">
        <v>0</v>
      </c>
      <c r="C30" s="67"/>
      <c r="D30" s="68"/>
      <c r="E30" s="69"/>
      <c r="F30" s="42"/>
      <c r="G30" s="42" t="str">
        <f t="shared" si="1"/>
        <v/>
      </c>
      <c r="H30" s="42" t="str">
        <f t="shared" si="2"/>
        <v/>
      </c>
      <c r="I30" s="3"/>
      <c r="J30" s="40" t="s">
        <v>29</v>
      </c>
      <c r="K30" s="37"/>
      <c r="L30" s="42"/>
      <c r="M30" s="42">
        <f t="shared" si="3"/>
        <v>0</v>
      </c>
      <c r="N30" s="42">
        <f t="shared" si="4"/>
        <v>0</v>
      </c>
      <c r="O30" s="3"/>
      <c r="P30" s="40"/>
      <c r="Q30" s="37"/>
      <c r="R30" s="42"/>
      <c r="S30" s="42" t="str">
        <f t="shared" ref="S30:S35" si="8">IF(isblank($P30),"",SUMIF($G$40:$G$1000,$P30,$D$40:$D$1000))</f>
        <v/>
      </c>
      <c r="T30" s="42" t="str">
        <f t="shared" ref="T30:T35" si="9">IF(isblank($P30),"",R30-S30)</f>
        <v/>
      </c>
      <c r="U30" s="3"/>
      <c r="V30" s="15"/>
      <c r="W30" s="15"/>
      <c r="X30" s="15"/>
      <c r="Y30" s="15"/>
      <c r="Z30" s="15"/>
      <c r="AA30" s="15"/>
      <c r="AB30" s="4"/>
      <c r="AC30" s="4"/>
      <c r="AD30" s="4"/>
      <c r="AE30" s="4"/>
      <c r="AF30" s="4"/>
      <c r="AG30" s="4"/>
      <c r="AH30" s="4"/>
      <c r="AI30" s="4"/>
      <c r="AJ30" s="4"/>
    </row>
    <row r="31">
      <c r="A31" s="3"/>
      <c r="B31" s="70" t="b">
        <v>0</v>
      </c>
      <c r="C31" s="67"/>
      <c r="D31" s="68"/>
      <c r="E31" s="69"/>
      <c r="F31" s="42"/>
      <c r="G31" s="42" t="str">
        <f t="shared" si="1"/>
        <v/>
      </c>
      <c r="H31" s="42" t="str">
        <f t="shared" si="2"/>
        <v/>
      </c>
      <c r="I31" s="3"/>
      <c r="J31" s="40" t="s">
        <v>29</v>
      </c>
      <c r="K31" s="37"/>
      <c r="L31" s="42"/>
      <c r="M31" s="42">
        <f t="shared" si="3"/>
        <v>0</v>
      </c>
      <c r="N31" s="42">
        <f t="shared" si="4"/>
        <v>0</v>
      </c>
      <c r="O31" s="3"/>
      <c r="P31" s="40"/>
      <c r="Q31" s="37"/>
      <c r="R31" s="42"/>
      <c r="S31" s="42" t="str">
        <f t="shared" si="8"/>
        <v/>
      </c>
      <c r="T31" s="42" t="str">
        <f t="shared" si="9"/>
        <v/>
      </c>
      <c r="U31" s="3"/>
      <c r="V31" s="15"/>
      <c r="W31" s="15"/>
      <c r="X31" s="15"/>
      <c r="Y31" s="15"/>
      <c r="Z31" s="15"/>
      <c r="AA31" s="15"/>
      <c r="AB31" s="4"/>
      <c r="AC31" s="4"/>
      <c r="AD31" s="4"/>
      <c r="AE31" s="4"/>
      <c r="AF31" s="4"/>
      <c r="AG31" s="4"/>
      <c r="AH31" s="4"/>
      <c r="AI31" s="4"/>
      <c r="AJ31" s="4"/>
    </row>
    <row r="32">
      <c r="A32" s="3"/>
      <c r="B32" s="70" t="b">
        <v>0</v>
      </c>
      <c r="C32" s="67"/>
      <c r="D32" s="68"/>
      <c r="E32" s="69"/>
      <c r="F32" s="42"/>
      <c r="G32" s="42" t="str">
        <f t="shared" si="1"/>
        <v/>
      </c>
      <c r="H32" s="42" t="str">
        <f t="shared" si="2"/>
        <v/>
      </c>
      <c r="I32" s="3"/>
      <c r="J32" s="40" t="s">
        <v>29</v>
      </c>
      <c r="K32" s="37"/>
      <c r="L32" s="42"/>
      <c r="M32" s="42">
        <f t="shared" si="3"/>
        <v>0</v>
      </c>
      <c r="N32" s="42">
        <f t="shared" si="4"/>
        <v>0</v>
      </c>
      <c r="O32" s="3"/>
      <c r="P32" s="40"/>
      <c r="Q32" s="37"/>
      <c r="R32" s="42"/>
      <c r="S32" s="42" t="str">
        <f t="shared" si="8"/>
        <v/>
      </c>
      <c r="T32" s="42" t="str">
        <f t="shared" si="9"/>
        <v/>
      </c>
      <c r="U32" s="3"/>
      <c r="V32" s="15"/>
      <c r="W32" s="15"/>
      <c r="X32" s="15"/>
      <c r="Y32" s="15"/>
      <c r="Z32" s="15"/>
      <c r="AA32" s="15"/>
      <c r="AB32" s="4"/>
      <c r="AC32" s="4"/>
      <c r="AD32" s="4"/>
      <c r="AE32" s="4"/>
      <c r="AF32" s="4"/>
      <c r="AG32" s="4"/>
      <c r="AH32" s="4"/>
      <c r="AI32" s="4"/>
      <c r="AJ32" s="4"/>
    </row>
    <row r="33">
      <c r="A33" s="3"/>
      <c r="B33" s="70" t="b">
        <v>0</v>
      </c>
      <c r="C33" s="67"/>
      <c r="D33" s="68"/>
      <c r="E33" s="69"/>
      <c r="F33" s="42"/>
      <c r="G33" s="42" t="str">
        <f t="shared" si="1"/>
        <v/>
      </c>
      <c r="H33" s="42" t="str">
        <f t="shared" si="2"/>
        <v/>
      </c>
      <c r="I33" s="3"/>
      <c r="J33" s="40" t="s">
        <v>29</v>
      </c>
      <c r="K33" s="37"/>
      <c r="L33" s="42"/>
      <c r="M33" s="42">
        <f t="shared" si="3"/>
        <v>0</v>
      </c>
      <c r="N33" s="42">
        <f t="shared" si="4"/>
        <v>0</v>
      </c>
      <c r="O33" s="3"/>
      <c r="P33" s="40"/>
      <c r="Q33" s="37"/>
      <c r="R33" s="42"/>
      <c r="S33" s="42" t="str">
        <f t="shared" si="8"/>
        <v/>
      </c>
      <c r="T33" s="42" t="str">
        <f t="shared" si="9"/>
        <v/>
      </c>
      <c r="U33" s="3"/>
      <c r="V33" s="15"/>
      <c r="W33" s="15"/>
      <c r="X33" s="15"/>
      <c r="Y33" s="15"/>
      <c r="Z33" s="15"/>
      <c r="AA33" s="15"/>
      <c r="AB33" s="4"/>
      <c r="AC33" s="4"/>
      <c r="AD33" s="4"/>
      <c r="AE33" s="4"/>
      <c r="AF33" s="4"/>
      <c r="AG33" s="4"/>
      <c r="AH33" s="4"/>
      <c r="AI33" s="4"/>
      <c r="AJ33" s="4"/>
    </row>
    <row r="34">
      <c r="A34" s="3"/>
      <c r="B34" s="70" t="b">
        <v>0</v>
      </c>
      <c r="C34" s="67"/>
      <c r="D34" s="68"/>
      <c r="E34" s="69"/>
      <c r="F34" s="42"/>
      <c r="G34" s="42" t="str">
        <f t="shared" si="1"/>
        <v/>
      </c>
      <c r="H34" s="42" t="str">
        <f t="shared" si="2"/>
        <v/>
      </c>
      <c r="I34" s="3"/>
      <c r="J34" s="40" t="s">
        <v>29</v>
      </c>
      <c r="K34" s="37"/>
      <c r="L34" s="42"/>
      <c r="M34" s="42">
        <f t="shared" si="3"/>
        <v>0</v>
      </c>
      <c r="N34" s="42">
        <f t="shared" si="4"/>
        <v>0</v>
      </c>
      <c r="O34" s="3"/>
      <c r="P34" s="40"/>
      <c r="Q34" s="37"/>
      <c r="R34" s="42"/>
      <c r="S34" s="42" t="str">
        <f t="shared" si="8"/>
        <v/>
      </c>
      <c r="T34" s="42" t="str">
        <f t="shared" si="9"/>
        <v/>
      </c>
      <c r="U34" s="3"/>
      <c r="V34" s="15"/>
      <c r="W34" s="15"/>
      <c r="X34" s="15"/>
      <c r="Y34" s="15"/>
      <c r="Z34" s="15"/>
      <c r="AA34" s="15"/>
      <c r="AB34" s="4"/>
      <c r="AC34" s="4"/>
      <c r="AD34" s="4"/>
      <c r="AE34" s="4"/>
      <c r="AF34" s="4"/>
      <c r="AG34" s="4"/>
      <c r="AH34" s="4"/>
      <c r="AI34" s="4"/>
      <c r="AJ34" s="4"/>
    </row>
    <row r="35">
      <c r="A35" s="3"/>
      <c r="B35" s="74" t="b">
        <v>0</v>
      </c>
      <c r="C35" s="67"/>
      <c r="D35" s="68"/>
      <c r="E35" s="69"/>
      <c r="F35" s="42"/>
      <c r="G35" s="42" t="str">
        <f t="shared" si="1"/>
        <v/>
      </c>
      <c r="H35" s="42" t="str">
        <f t="shared" si="2"/>
        <v/>
      </c>
      <c r="I35" s="3"/>
      <c r="J35" s="40" t="s">
        <v>29</v>
      </c>
      <c r="K35" s="37"/>
      <c r="L35" s="42"/>
      <c r="M35" s="42">
        <f t="shared" si="3"/>
        <v>0</v>
      </c>
      <c r="N35" s="42">
        <f t="shared" si="4"/>
        <v>0</v>
      </c>
      <c r="O35" s="3"/>
      <c r="P35" s="40"/>
      <c r="Q35" s="37"/>
      <c r="R35" s="42"/>
      <c r="S35" s="42" t="str">
        <f t="shared" si="8"/>
        <v/>
      </c>
      <c r="T35" s="42" t="str">
        <f t="shared" si="9"/>
        <v/>
      </c>
      <c r="U35" s="3"/>
      <c r="V35" s="15"/>
      <c r="W35" s="15"/>
      <c r="X35" s="15"/>
      <c r="Y35" s="15"/>
      <c r="Z35" s="15"/>
      <c r="AA35" s="15"/>
      <c r="AB35" s="4"/>
      <c r="AC35" s="4"/>
      <c r="AD35" s="4"/>
      <c r="AE35" s="4"/>
      <c r="AF35" s="4"/>
      <c r="AG35" s="4"/>
      <c r="AH35" s="4"/>
      <c r="AI35" s="4"/>
      <c r="AJ35" s="4"/>
    </row>
    <row r="36">
      <c r="A36" s="3"/>
      <c r="B36" s="71" t="s">
        <v>30</v>
      </c>
      <c r="C36" s="62"/>
      <c r="D36" s="62"/>
      <c r="E36" s="62"/>
      <c r="F36" s="72">
        <f t="shared" ref="F36:H36" si="10">SUM(F19:F35)</f>
        <v>0</v>
      </c>
      <c r="G36" s="72">
        <f t="shared" si="10"/>
        <v>0</v>
      </c>
      <c r="H36" s="73">
        <f t="shared" si="10"/>
        <v>0</v>
      </c>
      <c r="I36" s="3"/>
      <c r="J36" s="71" t="s">
        <v>30</v>
      </c>
      <c r="K36" s="62"/>
      <c r="L36" s="72">
        <f t="shared" ref="L36:N36" si="11">SUM(L19:L35)</f>
        <v>0</v>
      </c>
      <c r="M36" s="72">
        <f t="shared" si="11"/>
        <v>0</v>
      </c>
      <c r="N36" s="73">
        <f t="shared" si="11"/>
        <v>0</v>
      </c>
      <c r="O36" s="3"/>
      <c r="P36" s="71" t="s">
        <v>30</v>
      </c>
      <c r="Q36" s="62"/>
      <c r="R36" s="72">
        <f t="shared" ref="R36:T36" si="12">SUM(R30:R35)</f>
        <v>0</v>
      </c>
      <c r="S36" s="72">
        <f t="shared" si="12"/>
        <v>0</v>
      </c>
      <c r="T36" s="73">
        <f t="shared" si="12"/>
        <v>0</v>
      </c>
      <c r="U36" s="3"/>
      <c r="V36" s="15"/>
      <c r="W36" s="15"/>
      <c r="X36" s="15"/>
      <c r="Y36" s="15"/>
      <c r="Z36" s="15"/>
      <c r="AA36" s="15"/>
      <c r="AB36" s="4"/>
      <c r="AC36" s="4"/>
      <c r="AD36" s="4"/>
      <c r="AE36" s="4"/>
      <c r="AF36" s="4"/>
      <c r="AG36" s="4"/>
      <c r="AH36" s="4"/>
      <c r="AI36" s="4"/>
      <c r="AJ36" s="4"/>
    </row>
    <row r="37">
      <c r="A37" s="3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3"/>
      <c r="P37" s="3"/>
      <c r="Q37" s="3"/>
      <c r="R37" s="3"/>
      <c r="S37" s="3"/>
      <c r="T37" s="3"/>
      <c r="U37" s="3"/>
      <c r="V37" s="15"/>
      <c r="W37" s="15"/>
      <c r="X37" s="15"/>
      <c r="Y37" s="15"/>
      <c r="Z37" s="15"/>
      <c r="AA37" s="15"/>
      <c r="AB37" s="4"/>
      <c r="AC37" s="4"/>
      <c r="AD37" s="4"/>
      <c r="AE37" s="4"/>
      <c r="AF37" s="4"/>
      <c r="AG37" s="4"/>
      <c r="AH37" s="4"/>
      <c r="AI37" s="4"/>
      <c r="AJ37" s="4"/>
    </row>
    <row r="38">
      <c r="A38" s="3"/>
      <c r="B38" s="57" t="s">
        <v>51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9"/>
      <c r="O38" s="3"/>
      <c r="P38" s="57" t="s">
        <v>52</v>
      </c>
      <c r="Q38" s="58"/>
      <c r="R38" s="58"/>
      <c r="S38" s="58"/>
      <c r="T38" s="59"/>
      <c r="U38" s="3"/>
      <c r="V38" s="15"/>
      <c r="W38" s="15"/>
      <c r="X38" s="15"/>
      <c r="Y38" s="15"/>
      <c r="Z38" s="15"/>
      <c r="AA38" s="15"/>
      <c r="AB38" s="4"/>
      <c r="AC38" s="4"/>
      <c r="AD38" s="4"/>
      <c r="AE38" s="4"/>
      <c r="AF38" s="4"/>
      <c r="AG38" s="4"/>
      <c r="AH38" s="4"/>
      <c r="AI38" s="4"/>
      <c r="AJ38" s="4"/>
    </row>
    <row r="39">
      <c r="A39" s="3"/>
      <c r="B39" s="61" t="s">
        <v>38</v>
      </c>
      <c r="C39" s="62"/>
      <c r="D39" s="63" t="s">
        <v>53</v>
      </c>
      <c r="E39" s="62"/>
      <c r="F39" s="62"/>
      <c r="G39" s="63" t="s">
        <v>54</v>
      </c>
      <c r="H39" s="62"/>
      <c r="I39" s="62"/>
      <c r="J39" s="62"/>
      <c r="K39" s="63" t="s">
        <v>55</v>
      </c>
      <c r="L39" s="62"/>
      <c r="M39" s="62"/>
      <c r="N39" s="69"/>
      <c r="O39" s="3"/>
      <c r="P39" s="38"/>
      <c r="T39" s="32"/>
      <c r="U39" s="3"/>
      <c r="V39" s="15"/>
      <c r="W39" s="15"/>
      <c r="X39" s="15"/>
      <c r="Y39" s="15"/>
      <c r="Z39" s="15"/>
      <c r="AA39" s="15"/>
      <c r="AB39" s="4"/>
      <c r="AC39" s="4"/>
      <c r="AD39" s="4"/>
      <c r="AE39" s="4"/>
      <c r="AF39" s="4"/>
      <c r="AG39" s="4"/>
      <c r="AH39" s="4"/>
      <c r="AI39" s="4"/>
      <c r="AJ39" s="4"/>
    </row>
    <row r="40">
      <c r="A40" s="3"/>
      <c r="B40" s="75"/>
      <c r="C40" s="69"/>
      <c r="D40" s="76"/>
      <c r="E40" s="62"/>
      <c r="F40" s="69"/>
      <c r="G40" s="77"/>
      <c r="H40" s="62"/>
      <c r="I40" s="62"/>
      <c r="J40" s="69"/>
      <c r="K40" s="78"/>
      <c r="L40" s="62"/>
      <c r="M40" s="62"/>
      <c r="N40" s="69"/>
      <c r="O40" s="3"/>
      <c r="P40" s="79"/>
      <c r="Q40" s="15"/>
      <c r="R40" s="15"/>
      <c r="S40" s="15"/>
      <c r="T40" s="80"/>
      <c r="U40" s="3"/>
      <c r="V40" s="15"/>
      <c r="W40" s="15"/>
      <c r="X40" s="15"/>
      <c r="Y40" s="15"/>
      <c r="Z40" s="15"/>
      <c r="AA40" s="15"/>
      <c r="AB40" s="4"/>
      <c r="AC40" s="4"/>
      <c r="AD40" s="4"/>
      <c r="AE40" s="4"/>
      <c r="AF40" s="4"/>
      <c r="AG40" s="4"/>
      <c r="AH40" s="4"/>
      <c r="AI40" s="4"/>
      <c r="AJ40" s="4"/>
    </row>
    <row r="41">
      <c r="A41" s="3"/>
      <c r="B41" s="75"/>
      <c r="C41" s="69"/>
      <c r="D41" s="76"/>
      <c r="E41" s="62"/>
      <c r="F41" s="69"/>
      <c r="G41" s="77"/>
      <c r="H41" s="62"/>
      <c r="I41" s="62"/>
      <c r="J41" s="69"/>
      <c r="K41" s="78"/>
      <c r="L41" s="62"/>
      <c r="M41" s="62"/>
      <c r="N41" s="69"/>
      <c r="O41" s="3"/>
      <c r="P41" s="79"/>
      <c r="Q41" s="15"/>
      <c r="R41" s="15"/>
      <c r="S41" s="15"/>
      <c r="T41" s="80"/>
      <c r="U41" s="3"/>
      <c r="V41" s="15"/>
      <c r="W41" s="15"/>
      <c r="X41" s="15"/>
      <c r="Y41" s="15"/>
      <c r="Z41" s="15"/>
      <c r="AA41" s="15"/>
      <c r="AB41" s="4"/>
      <c r="AC41" s="4"/>
      <c r="AD41" s="4"/>
      <c r="AE41" s="4"/>
      <c r="AF41" s="4"/>
      <c r="AG41" s="4"/>
      <c r="AH41" s="4"/>
      <c r="AI41" s="4"/>
      <c r="AJ41" s="4"/>
    </row>
    <row r="42">
      <c r="A42" s="3"/>
      <c r="B42" s="75"/>
      <c r="C42" s="69"/>
      <c r="D42" s="76"/>
      <c r="E42" s="62"/>
      <c r="F42" s="69"/>
      <c r="G42" s="77"/>
      <c r="H42" s="62"/>
      <c r="I42" s="62"/>
      <c r="J42" s="69"/>
      <c r="K42" s="78"/>
      <c r="L42" s="62"/>
      <c r="M42" s="62"/>
      <c r="N42" s="69"/>
      <c r="O42" s="3"/>
      <c r="P42" s="79"/>
      <c r="Q42" s="15"/>
      <c r="R42" s="15"/>
      <c r="S42" s="15"/>
      <c r="T42" s="80"/>
      <c r="U42" s="3"/>
      <c r="V42" s="15"/>
      <c r="W42" s="15"/>
      <c r="X42" s="15"/>
      <c r="Y42" s="15"/>
      <c r="Z42" s="15"/>
      <c r="AA42" s="15"/>
      <c r="AB42" s="4"/>
      <c r="AC42" s="4"/>
      <c r="AD42" s="4"/>
      <c r="AE42" s="4"/>
      <c r="AF42" s="4"/>
      <c r="AG42" s="4"/>
      <c r="AH42" s="4"/>
      <c r="AI42" s="4"/>
      <c r="AJ42" s="4"/>
    </row>
    <row r="43">
      <c r="A43" s="3"/>
      <c r="B43" s="75"/>
      <c r="C43" s="69"/>
      <c r="D43" s="76"/>
      <c r="E43" s="62"/>
      <c r="F43" s="69"/>
      <c r="G43" s="77"/>
      <c r="H43" s="62"/>
      <c r="I43" s="62"/>
      <c r="J43" s="69"/>
      <c r="K43" s="78"/>
      <c r="L43" s="62"/>
      <c r="M43" s="62"/>
      <c r="N43" s="69"/>
      <c r="O43" s="3"/>
      <c r="P43" s="79"/>
      <c r="Q43" s="15"/>
      <c r="R43" s="15"/>
      <c r="S43" s="15"/>
      <c r="T43" s="80"/>
      <c r="U43" s="3"/>
      <c r="V43" s="15"/>
      <c r="W43" s="15"/>
      <c r="X43" s="15"/>
      <c r="Y43" s="15"/>
      <c r="Z43" s="15"/>
      <c r="AA43" s="15"/>
      <c r="AB43" s="4"/>
      <c r="AC43" s="4"/>
      <c r="AD43" s="4"/>
      <c r="AE43" s="4"/>
      <c r="AF43" s="4"/>
      <c r="AG43" s="4"/>
      <c r="AH43" s="4"/>
      <c r="AI43" s="4"/>
      <c r="AJ43" s="4"/>
    </row>
    <row r="44">
      <c r="A44" s="3"/>
      <c r="B44" s="75"/>
      <c r="C44" s="69"/>
      <c r="D44" s="76"/>
      <c r="E44" s="62"/>
      <c r="F44" s="69"/>
      <c r="G44" s="77"/>
      <c r="H44" s="62"/>
      <c r="I44" s="62"/>
      <c r="J44" s="69"/>
      <c r="K44" s="78"/>
      <c r="L44" s="62"/>
      <c r="M44" s="62"/>
      <c r="N44" s="69"/>
      <c r="O44" s="3"/>
      <c r="P44" s="79"/>
      <c r="Q44" s="15"/>
      <c r="R44" s="15"/>
      <c r="S44" s="15"/>
      <c r="T44" s="80"/>
      <c r="U44" s="3"/>
      <c r="V44" s="15"/>
      <c r="W44" s="15"/>
      <c r="X44" s="15"/>
      <c r="Y44" s="15"/>
      <c r="Z44" s="15"/>
      <c r="AA44" s="15"/>
      <c r="AB44" s="4"/>
      <c r="AC44" s="4"/>
      <c r="AD44" s="4"/>
      <c r="AE44" s="4"/>
      <c r="AF44" s="4"/>
      <c r="AG44" s="4"/>
      <c r="AH44" s="4"/>
      <c r="AI44" s="4"/>
      <c r="AJ44" s="4"/>
    </row>
    <row r="45">
      <c r="A45" s="3"/>
      <c r="B45" s="75"/>
      <c r="C45" s="69"/>
      <c r="D45" s="76"/>
      <c r="E45" s="62"/>
      <c r="F45" s="69"/>
      <c r="G45" s="77"/>
      <c r="H45" s="62"/>
      <c r="I45" s="62"/>
      <c r="J45" s="69"/>
      <c r="K45" s="78"/>
      <c r="L45" s="62"/>
      <c r="M45" s="62"/>
      <c r="N45" s="69"/>
      <c r="O45" s="3"/>
      <c r="P45" s="79"/>
      <c r="Q45" s="15"/>
      <c r="R45" s="15"/>
      <c r="S45" s="15"/>
      <c r="T45" s="80"/>
      <c r="U45" s="3"/>
      <c r="V45" s="15"/>
      <c r="W45" s="15"/>
      <c r="X45" s="15"/>
      <c r="Y45" s="15"/>
      <c r="Z45" s="15"/>
      <c r="AA45" s="15"/>
      <c r="AB45" s="4"/>
      <c r="AC45" s="4"/>
      <c r="AD45" s="4"/>
      <c r="AE45" s="4"/>
      <c r="AF45" s="4"/>
      <c r="AG45" s="4"/>
      <c r="AH45" s="4"/>
      <c r="AI45" s="4"/>
      <c r="AJ45" s="4"/>
    </row>
    <row r="46">
      <c r="A46" s="3"/>
      <c r="B46" s="75"/>
      <c r="C46" s="69"/>
      <c r="D46" s="76"/>
      <c r="E46" s="62"/>
      <c r="F46" s="69"/>
      <c r="G46" s="77"/>
      <c r="H46" s="62"/>
      <c r="I46" s="62"/>
      <c r="J46" s="69"/>
      <c r="K46" s="78"/>
      <c r="L46" s="62"/>
      <c r="M46" s="62"/>
      <c r="N46" s="69"/>
      <c r="O46" s="3"/>
      <c r="P46" s="79"/>
      <c r="Q46" s="15"/>
      <c r="R46" s="15"/>
      <c r="S46" s="15"/>
      <c r="T46" s="80"/>
      <c r="U46" s="3"/>
      <c r="V46" s="15"/>
      <c r="W46" s="15"/>
      <c r="X46" s="15"/>
      <c r="Y46" s="15"/>
      <c r="Z46" s="15"/>
      <c r="AA46" s="15"/>
      <c r="AB46" s="4"/>
      <c r="AC46" s="4"/>
      <c r="AD46" s="4"/>
      <c r="AE46" s="4"/>
      <c r="AF46" s="4"/>
      <c r="AG46" s="4"/>
      <c r="AH46" s="4"/>
      <c r="AI46" s="4"/>
      <c r="AJ46" s="4"/>
    </row>
    <row r="47">
      <c r="A47" s="3"/>
      <c r="B47" s="75"/>
      <c r="C47" s="69"/>
      <c r="D47" s="76"/>
      <c r="E47" s="62"/>
      <c r="F47" s="69"/>
      <c r="G47" s="77"/>
      <c r="H47" s="62"/>
      <c r="I47" s="62"/>
      <c r="J47" s="69"/>
      <c r="K47" s="78"/>
      <c r="L47" s="62"/>
      <c r="M47" s="62"/>
      <c r="N47" s="69"/>
      <c r="O47" s="3"/>
      <c r="P47" s="79"/>
      <c r="Q47" s="15"/>
      <c r="R47" s="15"/>
      <c r="S47" s="15"/>
      <c r="T47" s="80"/>
      <c r="U47" s="3"/>
      <c r="V47" s="15"/>
      <c r="W47" s="15"/>
      <c r="X47" s="15"/>
      <c r="Y47" s="15"/>
      <c r="Z47" s="15"/>
      <c r="AA47" s="15"/>
      <c r="AB47" s="4"/>
      <c r="AC47" s="4"/>
      <c r="AD47" s="4"/>
      <c r="AE47" s="4"/>
      <c r="AF47" s="4"/>
      <c r="AG47" s="4"/>
      <c r="AH47" s="4"/>
      <c r="AI47" s="4"/>
      <c r="AJ47" s="4"/>
    </row>
    <row r="48">
      <c r="A48" s="3"/>
      <c r="B48" s="75"/>
      <c r="C48" s="69"/>
      <c r="D48" s="76"/>
      <c r="E48" s="62"/>
      <c r="F48" s="69"/>
      <c r="G48" s="77"/>
      <c r="H48" s="62"/>
      <c r="I48" s="62"/>
      <c r="J48" s="69"/>
      <c r="K48" s="78"/>
      <c r="L48" s="62"/>
      <c r="M48" s="62"/>
      <c r="N48" s="69"/>
      <c r="O48" s="3"/>
      <c r="P48" s="79"/>
      <c r="Q48" s="15"/>
      <c r="R48" s="15"/>
      <c r="S48" s="15"/>
      <c r="T48" s="80"/>
      <c r="U48" s="3"/>
      <c r="V48" s="15"/>
      <c r="W48" s="15"/>
      <c r="X48" s="15"/>
      <c r="Y48" s="15"/>
      <c r="Z48" s="15"/>
      <c r="AA48" s="15"/>
      <c r="AB48" s="4"/>
      <c r="AC48" s="4"/>
      <c r="AD48" s="4"/>
      <c r="AE48" s="4"/>
      <c r="AF48" s="4"/>
      <c r="AG48" s="4"/>
      <c r="AH48" s="4"/>
      <c r="AI48" s="4"/>
      <c r="AJ48" s="4"/>
    </row>
    <row r="49">
      <c r="A49" s="3"/>
      <c r="B49" s="75"/>
      <c r="C49" s="69"/>
      <c r="D49" s="76"/>
      <c r="E49" s="62"/>
      <c r="F49" s="69"/>
      <c r="G49" s="77"/>
      <c r="H49" s="62"/>
      <c r="I49" s="62"/>
      <c r="J49" s="69"/>
      <c r="K49" s="78"/>
      <c r="L49" s="62"/>
      <c r="M49" s="62"/>
      <c r="N49" s="69"/>
      <c r="O49" s="3"/>
      <c r="P49" s="79"/>
      <c r="Q49" s="15"/>
      <c r="R49" s="15"/>
      <c r="S49" s="15"/>
      <c r="T49" s="80"/>
      <c r="U49" s="3"/>
      <c r="V49" s="15"/>
      <c r="W49" s="15"/>
      <c r="X49" s="15"/>
      <c r="Y49" s="15"/>
      <c r="Z49" s="15"/>
      <c r="AA49" s="15"/>
      <c r="AB49" s="4"/>
      <c r="AC49" s="4"/>
      <c r="AD49" s="4"/>
      <c r="AE49" s="4"/>
      <c r="AF49" s="4"/>
      <c r="AG49" s="4"/>
      <c r="AH49" s="4"/>
      <c r="AI49" s="4"/>
      <c r="AJ49" s="4"/>
    </row>
    <row r="50">
      <c r="A50" s="3"/>
      <c r="B50" s="75"/>
      <c r="C50" s="69"/>
      <c r="D50" s="76"/>
      <c r="E50" s="62"/>
      <c r="F50" s="69"/>
      <c r="G50" s="77"/>
      <c r="H50" s="62"/>
      <c r="I50" s="62"/>
      <c r="J50" s="69"/>
      <c r="K50" s="78"/>
      <c r="L50" s="62"/>
      <c r="M50" s="62"/>
      <c r="N50" s="69"/>
      <c r="O50" s="3"/>
      <c r="P50" s="79"/>
      <c r="Q50" s="15"/>
      <c r="R50" s="15"/>
      <c r="S50" s="15"/>
      <c r="T50" s="80"/>
      <c r="U50" s="3"/>
      <c r="V50" s="15"/>
      <c r="W50" s="15"/>
      <c r="X50" s="15"/>
      <c r="Y50" s="15"/>
      <c r="Z50" s="15"/>
      <c r="AA50" s="15"/>
      <c r="AB50" s="4"/>
      <c r="AC50" s="4"/>
      <c r="AD50" s="4"/>
      <c r="AE50" s="4"/>
      <c r="AF50" s="4"/>
      <c r="AG50" s="4"/>
      <c r="AH50" s="4"/>
      <c r="AI50" s="4"/>
      <c r="AJ50" s="4"/>
    </row>
    <row r="51">
      <c r="A51" s="3"/>
      <c r="B51" s="75"/>
      <c r="C51" s="69"/>
      <c r="D51" s="76"/>
      <c r="E51" s="62"/>
      <c r="F51" s="69"/>
      <c r="G51" s="77"/>
      <c r="H51" s="62"/>
      <c r="I51" s="62"/>
      <c r="J51" s="69"/>
      <c r="K51" s="78"/>
      <c r="L51" s="62"/>
      <c r="M51" s="62"/>
      <c r="N51" s="69"/>
      <c r="O51" s="3"/>
      <c r="P51" s="81"/>
      <c r="Q51" s="82"/>
      <c r="R51" s="82"/>
      <c r="S51" s="82"/>
      <c r="T51" s="83"/>
      <c r="U51" s="3"/>
      <c r="V51" s="15"/>
      <c r="W51" s="15"/>
      <c r="X51" s="15"/>
      <c r="Y51" s="15"/>
      <c r="Z51" s="15"/>
      <c r="AA51" s="15"/>
      <c r="AB51" s="4"/>
      <c r="AC51" s="4"/>
      <c r="AD51" s="4"/>
      <c r="AE51" s="4"/>
      <c r="AF51" s="4"/>
      <c r="AG51" s="4"/>
      <c r="AH51" s="4"/>
      <c r="AI51" s="4"/>
      <c r="AJ51" s="4"/>
    </row>
    <row r="52">
      <c r="A52" s="3"/>
      <c r="B52" s="75"/>
      <c r="C52" s="69"/>
      <c r="D52" s="76"/>
      <c r="E52" s="62"/>
      <c r="F52" s="69"/>
      <c r="G52" s="77"/>
      <c r="H52" s="62"/>
      <c r="I52" s="62"/>
      <c r="J52" s="69"/>
      <c r="K52" s="78"/>
      <c r="L52" s="62"/>
      <c r="M52" s="62"/>
      <c r="N52" s="69"/>
      <c r="O52" s="3"/>
      <c r="P52" s="61" t="s">
        <v>54</v>
      </c>
      <c r="Q52" s="62"/>
      <c r="R52" s="62"/>
      <c r="S52" s="29" t="s">
        <v>40</v>
      </c>
      <c r="T52" s="64" t="s">
        <v>56</v>
      </c>
      <c r="U52" s="3"/>
      <c r="V52" s="15"/>
      <c r="W52" s="15"/>
      <c r="X52" s="15"/>
      <c r="Y52" s="15"/>
      <c r="Z52" s="15"/>
      <c r="AA52" s="15"/>
      <c r="AB52" s="4"/>
      <c r="AC52" s="4"/>
      <c r="AD52" s="4"/>
      <c r="AE52" s="4"/>
      <c r="AF52" s="4"/>
      <c r="AG52" s="4"/>
      <c r="AH52" s="4"/>
      <c r="AI52" s="4"/>
      <c r="AJ52" s="4"/>
    </row>
    <row r="53">
      <c r="A53" s="3"/>
      <c r="B53" s="75"/>
      <c r="C53" s="69"/>
      <c r="D53" s="76"/>
      <c r="E53" s="62"/>
      <c r="F53" s="69"/>
      <c r="G53" s="77"/>
      <c r="H53" s="62"/>
      <c r="I53" s="62"/>
      <c r="J53" s="69"/>
      <c r="K53" s="78"/>
      <c r="L53" s="62"/>
      <c r="M53" s="62"/>
      <c r="N53" s="69"/>
      <c r="O53" s="3"/>
      <c r="P53" s="84" t="str">
        <f>IFERROR(__xludf.DUMMYFUNCTION("IF(isblank($B$40),"""",SORTN((FILTER(AD1103:AH1502, NOT(ISBLANK(AD1103:AD1502)))),400,3,4,FALSE))"),"")</f>
        <v/>
      </c>
      <c r="Q53" s="36"/>
      <c r="R53" s="37"/>
      <c r="S53" s="85"/>
      <c r="T53" s="86"/>
      <c r="U53" s="3"/>
      <c r="V53" s="15"/>
      <c r="W53" s="15"/>
      <c r="X53" s="15"/>
      <c r="Y53" s="15"/>
      <c r="Z53" s="15"/>
      <c r="AA53" s="15"/>
      <c r="AB53" s="4"/>
      <c r="AC53" s="4"/>
      <c r="AD53" s="4"/>
      <c r="AE53" s="4"/>
      <c r="AF53" s="4"/>
      <c r="AG53" s="4"/>
      <c r="AH53" s="4"/>
      <c r="AI53" s="4"/>
      <c r="AJ53" s="4"/>
    </row>
    <row r="54">
      <c r="A54" s="3"/>
      <c r="B54" s="75"/>
      <c r="C54" s="69"/>
      <c r="D54" s="76"/>
      <c r="E54" s="62"/>
      <c r="F54" s="69"/>
      <c r="G54" s="77"/>
      <c r="H54" s="62"/>
      <c r="I54" s="62"/>
      <c r="J54" s="69"/>
      <c r="K54" s="78"/>
      <c r="L54" s="62"/>
      <c r="M54" s="62"/>
      <c r="N54" s="69"/>
      <c r="O54" s="3"/>
      <c r="P54" s="84"/>
      <c r="Q54" s="36"/>
      <c r="R54" s="37"/>
      <c r="S54" s="85"/>
      <c r="T54" s="86"/>
      <c r="U54" s="3"/>
      <c r="V54" s="15"/>
      <c r="W54" s="15"/>
      <c r="X54" s="15"/>
      <c r="Y54" s="15"/>
      <c r="Z54" s="15"/>
      <c r="AA54" s="15"/>
      <c r="AB54" s="4"/>
      <c r="AC54" s="4"/>
      <c r="AD54" s="4"/>
      <c r="AE54" s="4"/>
      <c r="AF54" s="4"/>
      <c r="AG54" s="4"/>
      <c r="AH54" s="4"/>
      <c r="AI54" s="4"/>
      <c r="AJ54" s="4"/>
    </row>
    <row r="55">
      <c r="A55" s="3"/>
      <c r="B55" s="75"/>
      <c r="C55" s="69"/>
      <c r="D55" s="76"/>
      <c r="E55" s="62"/>
      <c r="F55" s="69"/>
      <c r="G55" s="77"/>
      <c r="H55" s="62"/>
      <c r="I55" s="62"/>
      <c r="J55" s="69"/>
      <c r="K55" s="78"/>
      <c r="L55" s="62"/>
      <c r="M55" s="62"/>
      <c r="N55" s="69"/>
      <c r="O55" s="3"/>
      <c r="P55" s="84"/>
      <c r="Q55" s="36"/>
      <c r="R55" s="37"/>
      <c r="S55" s="85"/>
      <c r="T55" s="86"/>
      <c r="U55" s="3"/>
      <c r="V55" s="15"/>
      <c r="W55" s="15"/>
      <c r="X55" s="15"/>
      <c r="Y55" s="15"/>
      <c r="Z55" s="15"/>
      <c r="AA55" s="15"/>
      <c r="AB55" s="4"/>
      <c r="AC55" s="4"/>
      <c r="AD55" s="4"/>
      <c r="AE55" s="4"/>
      <c r="AF55" s="4"/>
      <c r="AG55" s="4"/>
      <c r="AH55" s="4"/>
      <c r="AI55" s="4"/>
      <c r="AJ55" s="4"/>
    </row>
    <row r="56">
      <c r="A56" s="3"/>
      <c r="B56" s="75"/>
      <c r="C56" s="69"/>
      <c r="D56" s="76"/>
      <c r="E56" s="62"/>
      <c r="F56" s="69"/>
      <c r="G56" s="77"/>
      <c r="H56" s="62"/>
      <c r="I56" s="62"/>
      <c r="J56" s="69"/>
      <c r="K56" s="78"/>
      <c r="L56" s="62"/>
      <c r="M56" s="62"/>
      <c r="N56" s="69"/>
      <c r="O56" s="3"/>
      <c r="P56" s="84"/>
      <c r="Q56" s="36"/>
      <c r="R56" s="37"/>
      <c r="S56" s="85"/>
      <c r="T56" s="86"/>
      <c r="U56" s="3"/>
      <c r="V56" s="15"/>
      <c r="W56" s="15"/>
      <c r="X56" s="15"/>
      <c r="Y56" s="15"/>
      <c r="Z56" s="15"/>
      <c r="AA56" s="15"/>
      <c r="AB56" s="4"/>
      <c r="AC56" s="4"/>
      <c r="AD56" s="4"/>
      <c r="AE56" s="4"/>
      <c r="AF56" s="4"/>
      <c r="AG56" s="4"/>
      <c r="AH56" s="4"/>
      <c r="AI56" s="4"/>
      <c r="AJ56" s="4"/>
    </row>
    <row r="57">
      <c r="A57" s="3"/>
      <c r="B57" s="75"/>
      <c r="C57" s="69"/>
      <c r="D57" s="76"/>
      <c r="E57" s="62"/>
      <c r="F57" s="69"/>
      <c r="G57" s="77"/>
      <c r="H57" s="62"/>
      <c r="I57" s="62"/>
      <c r="J57" s="69"/>
      <c r="K57" s="78"/>
      <c r="L57" s="62"/>
      <c r="M57" s="62"/>
      <c r="N57" s="69"/>
      <c r="O57" s="3"/>
      <c r="P57" s="84"/>
      <c r="Q57" s="36"/>
      <c r="R57" s="37"/>
      <c r="S57" s="85"/>
      <c r="T57" s="86"/>
      <c r="U57" s="3"/>
      <c r="V57" s="15"/>
      <c r="W57" s="15"/>
      <c r="X57" s="15"/>
      <c r="Y57" s="15"/>
      <c r="Z57" s="15"/>
      <c r="AA57" s="15"/>
      <c r="AB57" s="4"/>
      <c r="AC57" s="4"/>
      <c r="AD57" s="4"/>
      <c r="AE57" s="4"/>
      <c r="AF57" s="4"/>
      <c r="AG57" s="4"/>
      <c r="AH57" s="4"/>
      <c r="AI57" s="4"/>
      <c r="AJ57" s="4"/>
    </row>
    <row r="58">
      <c r="A58" s="3"/>
      <c r="B58" s="75"/>
      <c r="C58" s="69"/>
      <c r="D58" s="76"/>
      <c r="E58" s="62"/>
      <c r="F58" s="69"/>
      <c r="G58" s="77"/>
      <c r="H58" s="62"/>
      <c r="I58" s="62"/>
      <c r="J58" s="69"/>
      <c r="K58" s="78"/>
      <c r="L58" s="62"/>
      <c r="M58" s="62"/>
      <c r="N58" s="69"/>
      <c r="O58" s="3"/>
      <c r="P58" s="84"/>
      <c r="Q58" s="36"/>
      <c r="R58" s="37"/>
      <c r="S58" s="85"/>
      <c r="T58" s="86"/>
      <c r="U58" s="3"/>
      <c r="V58" s="15"/>
      <c r="W58" s="15"/>
      <c r="X58" s="15"/>
      <c r="Y58" s="15"/>
      <c r="Z58" s="15"/>
      <c r="AA58" s="15"/>
      <c r="AB58" s="4"/>
      <c r="AC58" s="4"/>
      <c r="AD58" s="4"/>
      <c r="AE58" s="4"/>
      <c r="AF58" s="4"/>
      <c r="AG58" s="4"/>
      <c r="AH58" s="4"/>
      <c r="AI58" s="4"/>
      <c r="AJ58" s="4"/>
    </row>
    <row r="59">
      <c r="A59" s="3"/>
      <c r="B59" s="75"/>
      <c r="C59" s="69"/>
      <c r="D59" s="76"/>
      <c r="E59" s="62"/>
      <c r="F59" s="69"/>
      <c r="G59" s="77"/>
      <c r="H59" s="62"/>
      <c r="I59" s="62"/>
      <c r="J59" s="69"/>
      <c r="K59" s="78"/>
      <c r="L59" s="62"/>
      <c r="M59" s="62"/>
      <c r="N59" s="69"/>
      <c r="O59" s="3"/>
      <c r="P59" s="84"/>
      <c r="Q59" s="36"/>
      <c r="R59" s="37"/>
      <c r="S59" s="85"/>
      <c r="T59" s="86"/>
      <c r="U59" s="3"/>
      <c r="V59" s="15"/>
      <c r="W59" s="15"/>
      <c r="X59" s="15"/>
      <c r="Y59" s="15"/>
      <c r="Z59" s="15"/>
      <c r="AA59" s="15"/>
      <c r="AB59" s="4"/>
      <c r="AC59" s="4"/>
      <c r="AD59" s="4"/>
      <c r="AE59" s="4"/>
      <c r="AF59" s="4"/>
      <c r="AG59" s="4"/>
      <c r="AH59" s="4"/>
      <c r="AI59" s="4"/>
      <c r="AJ59" s="4"/>
    </row>
    <row r="60">
      <c r="A60" s="3"/>
      <c r="B60" s="75"/>
      <c r="C60" s="69"/>
      <c r="D60" s="76"/>
      <c r="E60" s="62"/>
      <c r="F60" s="69"/>
      <c r="G60" s="77"/>
      <c r="H60" s="62"/>
      <c r="I60" s="62"/>
      <c r="J60" s="69"/>
      <c r="K60" s="78"/>
      <c r="L60" s="62"/>
      <c r="M60" s="62"/>
      <c r="N60" s="69"/>
      <c r="O60" s="3"/>
      <c r="P60" s="84"/>
      <c r="Q60" s="36"/>
      <c r="R60" s="37"/>
      <c r="S60" s="85"/>
      <c r="T60" s="86"/>
      <c r="U60" s="3"/>
      <c r="V60" s="15"/>
      <c r="W60" s="15"/>
      <c r="X60" s="15"/>
      <c r="Y60" s="15"/>
      <c r="Z60" s="15"/>
      <c r="AA60" s="15"/>
      <c r="AB60" s="4"/>
      <c r="AC60" s="4"/>
      <c r="AD60" s="4"/>
      <c r="AE60" s="4"/>
      <c r="AF60" s="4"/>
      <c r="AG60" s="4"/>
      <c r="AH60" s="4"/>
      <c r="AI60" s="4"/>
      <c r="AJ60" s="4"/>
    </row>
    <row r="61">
      <c r="A61" s="3"/>
      <c r="B61" s="75"/>
      <c r="C61" s="69"/>
      <c r="D61" s="76"/>
      <c r="E61" s="62"/>
      <c r="F61" s="69"/>
      <c r="G61" s="77"/>
      <c r="H61" s="62"/>
      <c r="I61" s="62"/>
      <c r="J61" s="69"/>
      <c r="K61" s="78"/>
      <c r="L61" s="62"/>
      <c r="M61" s="62"/>
      <c r="N61" s="69"/>
      <c r="O61" s="3"/>
      <c r="P61" s="84"/>
      <c r="Q61" s="36"/>
      <c r="R61" s="37"/>
      <c r="S61" s="85"/>
      <c r="T61" s="86"/>
      <c r="U61" s="3"/>
      <c r="V61" s="15"/>
      <c r="W61" s="15"/>
      <c r="X61" s="15"/>
      <c r="Y61" s="15"/>
      <c r="Z61" s="15"/>
      <c r="AA61" s="15"/>
      <c r="AB61" s="4"/>
      <c r="AC61" s="4"/>
      <c r="AD61" s="4"/>
      <c r="AE61" s="4"/>
      <c r="AF61" s="4"/>
      <c r="AG61" s="4"/>
      <c r="AH61" s="4"/>
      <c r="AI61" s="4"/>
      <c r="AJ61" s="4"/>
    </row>
    <row r="62">
      <c r="A62" s="3"/>
      <c r="B62" s="75"/>
      <c r="C62" s="69"/>
      <c r="D62" s="76"/>
      <c r="E62" s="62"/>
      <c r="F62" s="69"/>
      <c r="G62" s="77"/>
      <c r="H62" s="62"/>
      <c r="I62" s="62"/>
      <c r="J62" s="69"/>
      <c r="K62" s="78"/>
      <c r="L62" s="62"/>
      <c r="M62" s="62"/>
      <c r="N62" s="69"/>
      <c r="O62" s="3"/>
      <c r="P62" s="84"/>
      <c r="Q62" s="36"/>
      <c r="R62" s="37"/>
      <c r="S62" s="85"/>
      <c r="T62" s="86"/>
      <c r="U62" s="3"/>
      <c r="V62" s="15"/>
      <c r="W62" s="15"/>
      <c r="X62" s="15"/>
      <c r="Y62" s="15"/>
      <c r="Z62" s="15"/>
      <c r="AA62" s="15"/>
      <c r="AB62" s="4"/>
      <c r="AC62" s="4"/>
      <c r="AD62" s="4"/>
      <c r="AE62" s="4"/>
      <c r="AF62" s="4"/>
      <c r="AG62" s="4"/>
      <c r="AH62" s="4"/>
      <c r="AI62" s="4"/>
      <c r="AJ62" s="4"/>
    </row>
    <row r="63">
      <c r="A63" s="3"/>
      <c r="B63" s="75"/>
      <c r="C63" s="69"/>
      <c r="D63" s="76"/>
      <c r="E63" s="62"/>
      <c r="F63" s="69"/>
      <c r="G63" s="77"/>
      <c r="H63" s="62"/>
      <c r="I63" s="62"/>
      <c r="J63" s="69"/>
      <c r="K63" s="78"/>
      <c r="L63" s="62"/>
      <c r="M63" s="62"/>
      <c r="N63" s="69"/>
      <c r="O63" s="3"/>
      <c r="P63" s="84"/>
      <c r="Q63" s="36"/>
      <c r="R63" s="37"/>
      <c r="S63" s="85"/>
      <c r="T63" s="86"/>
      <c r="U63" s="3"/>
      <c r="V63" s="15"/>
      <c r="W63" s="15"/>
      <c r="X63" s="15"/>
      <c r="Y63" s="15"/>
      <c r="Z63" s="15"/>
      <c r="AA63" s="15"/>
      <c r="AB63" s="4"/>
      <c r="AC63" s="4"/>
      <c r="AD63" s="4"/>
      <c r="AE63" s="4"/>
      <c r="AF63" s="4"/>
      <c r="AG63" s="4"/>
      <c r="AH63" s="4"/>
      <c r="AI63" s="4"/>
      <c r="AJ63" s="4"/>
    </row>
    <row r="64">
      <c r="A64" s="3"/>
      <c r="B64" s="75"/>
      <c r="C64" s="69"/>
      <c r="D64" s="76"/>
      <c r="E64" s="62"/>
      <c r="F64" s="69"/>
      <c r="G64" s="77"/>
      <c r="H64" s="62"/>
      <c r="I64" s="62"/>
      <c r="J64" s="69"/>
      <c r="K64" s="78"/>
      <c r="L64" s="62"/>
      <c r="M64" s="62"/>
      <c r="N64" s="69"/>
      <c r="O64" s="3"/>
      <c r="P64" s="84"/>
      <c r="Q64" s="36"/>
      <c r="R64" s="37"/>
      <c r="S64" s="85"/>
      <c r="T64" s="86"/>
      <c r="U64" s="3"/>
      <c r="V64" s="15"/>
      <c r="W64" s="15"/>
      <c r="X64" s="15"/>
      <c r="Y64" s="15"/>
      <c r="Z64" s="15"/>
      <c r="AA64" s="15"/>
      <c r="AB64" s="4"/>
      <c r="AC64" s="4"/>
      <c r="AD64" s="4"/>
      <c r="AE64" s="4"/>
      <c r="AF64" s="4"/>
      <c r="AG64" s="4"/>
      <c r="AH64" s="4"/>
      <c r="AI64" s="4"/>
      <c r="AJ64" s="4"/>
    </row>
    <row r="65">
      <c r="A65" s="3"/>
      <c r="B65" s="75"/>
      <c r="C65" s="69"/>
      <c r="D65" s="76"/>
      <c r="E65" s="62"/>
      <c r="F65" s="69"/>
      <c r="G65" s="77"/>
      <c r="H65" s="62"/>
      <c r="I65" s="62"/>
      <c r="J65" s="69"/>
      <c r="K65" s="78"/>
      <c r="L65" s="62"/>
      <c r="M65" s="62"/>
      <c r="N65" s="69"/>
      <c r="O65" s="3"/>
      <c r="P65" s="84"/>
      <c r="Q65" s="36"/>
      <c r="R65" s="37"/>
      <c r="S65" s="85"/>
      <c r="T65" s="86"/>
      <c r="U65" s="3"/>
      <c r="V65" s="15"/>
      <c r="W65" s="15"/>
      <c r="X65" s="15"/>
      <c r="Y65" s="15"/>
      <c r="Z65" s="15"/>
      <c r="AA65" s="15"/>
      <c r="AB65" s="4"/>
      <c r="AC65" s="4"/>
      <c r="AD65" s="4"/>
      <c r="AE65" s="4"/>
      <c r="AF65" s="4"/>
      <c r="AG65" s="4"/>
      <c r="AH65" s="4"/>
      <c r="AI65" s="4"/>
      <c r="AJ65" s="4"/>
    </row>
    <row r="66">
      <c r="A66" s="3"/>
      <c r="B66" s="75"/>
      <c r="C66" s="69"/>
      <c r="D66" s="76"/>
      <c r="E66" s="62"/>
      <c r="F66" s="69"/>
      <c r="G66" s="77"/>
      <c r="H66" s="62"/>
      <c r="I66" s="62"/>
      <c r="J66" s="69"/>
      <c r="K66" s="78"/>
      <c r="L66" s="62"/>
      <c r="M66" s="62"/>
      <c r="N66" s="69"/>
      <c r="O66" s="3"/>
      <c r="P66" s="84"/>
      <c r="Q66" s="36"/>
      <c r="R66" s="37"/>
      <c r="S66" s="85"/>
      <c r="T66" s="86"/>
      <c r="U66" s="3"/>
      <c r="V66" s="15"/>
      <c r="W66" s="15"/>
      <c r="X66" s="15"/>
      <c r="Y66" s="15"/>
      <c r="Z66" s="15"/>
      <c r="AA66" s="15"/>
      <c r="AB66" s="4"/>
      <c r="AC66" s="4"/>
      <c r="AD66" s="4"/>
      <c r="AE66" s="4"/>
      <c r="AF66" s="4"/>
      <c r="AG66" s="4"/>
      <c r="AH66" s="4"/>
      <c r="AI66" s="4"/>
      <c r="AJ66" s="4"/>
    </row>
    <row r="67">
      <c r="A67" s="3"/>
      <c r="B67" s="75"/>
      <c r="C67" s="69"/>
      <c r="D67" s="76"/>
      <c r="E67" s="62"/>
      <c r="F67" s="69"/>
      <c r="G67" s="77"/>
      <c r="H67" s="62"/>
      <c r="I67" s="62"/>
      <c r="J67" s="69"/>
      <c r="K67" s="78"/>
      <c r="L67" s="62"/>
      <c r="M67" s="62"/>
      <c r="N67" s="69"/>
      <c r="O67" s="3"/>
      <c r="P67" s="84"/>
      <c r="Q67" s="36"/>
      <c r="R67" s="37"/>
      <c r="S67" s="85"/>
      <c r="T67" s="86"/>
      <c r="U67" s="3"/>
      <c r="V67" s="15"/>
      <c r="W67" s="15"/>
      <c r="X67" s="15"/>
      <c r="Y67" s="15"/>
      <c r="Z67" s="15"/>
      <c r="AA67" s="15"/>
      <c r="AB67" s="4"/>
      <c r="AC67" s="4"/>
      <c r="AD67" s="4"/>
      <c r="AE67" s="4"/>
      <c r="AF67" s="4"/>
      <c r="AG67" s="4"/>
      <c r="AH67" s="4"/>
      <c r="AI67" s="4"/>
      <c r="AJ67" s="4"/>
    </row>
    <row r="68">
      <c r="A68" s="3"/>
      <c r="B68" s="75"/>
      <c r="C68" s="69"/>
      <c r="D68" s="76"/>
      <c r="E68" s="62"/>
      <c r="F68" s="69"/>
      <c r="G68" s="77"/>
      <c r="H68" s="62"/>
      <c r="I68" s="62"/>
      <c r="J68" s="69"/>
      <c r="K68" s="78"/>
      <c r="L68" s="62"/>
      <c r="M68" s="62"/>
      <c r="N68" s="69"/>
      <c r="O68" s="3"/>
      <c r="P68" s="84"/>
      <c r="Q68" s="36"/>
      <c r="R68" s="37"/>
      <c r="S68" s="85"/>
      <c r="T68" s="86"/>
      <c r="U68" s="3"/>
      <c r="V68" s="15"/>
      <c r="W68" s="15"/>
      <c r="X68" s="15"/>
      <c r="Y68" s="15"/>
      <c r="Z68" s="15"/>
      <c r="AA68" s="15"/>
      <c r="AB68" s="4"/>
      <c r="AC68" s="4"/>
      <c r="AD68" s="4"/>
      <c r="AE68" s="4"/>
      <c r="AF68" s="4"/>
      <c r="AG68" s="4"/>
      <c r="AH68" s="4"/>
      <c r="AI68" s="4"/>
      <c r="AJ68" s="4"/>
    </row>
    <row r="69">
      <c r="A69" s="3"/>
      <c r="B69" s="75"/>
      <c r="C69" s="69"/>
      <c r="D69" s="76"/>
      <c r="E69" s="62"/>
      <c r="F69" s="69"/>
      <c r="G69" s="77"/>
      <c r="H69" s="62"/>
      <c r="I69" s="62"/>
      <c r="J69" s="69"/>
      <c r="K69" s="78"/>
      <c r="L69" s="62"/>
      <c r="M69" s="62"/>
      <c r="N69" s="69"/>
      <c r="O69" s="3"/>
      <c r="P69" s="84"/>
      <c r="Q69" s="36"/>
      <c r="R69" s="37"/>
      <c r="S69" s="85"/>
      <c r="T69" s="86"/>
      <c r="U69" s="3"/>
      <c r="V69" s="15"/>
      <c r="W69" s="15"/>
      <c r="X69" s="15"/>
      <c r="Y69" s="15"/>
      <c r="Z69" s="15"/>
      <c r="AA69" s="15"/>
      <c r="AB69" s="4"/>
      <c r="AC69" s="4"/>
      <c r="AD69" s="4"/>
      <c r="AE69" s="4"/>
      <c r="AF69" s="4"/>
      <c r="AG69" s="4"/>
      <c r="AH69" s="4"/>
      <c r="AI69" s="4"/>
      <c r="AJ69" s="4"/>
    </row>
    <row r="70">
      <c r="A70" s="3"/>
      <c r="B70" s="75"/>
      <c r="C70" s="69"/>
      <c r="D70" s="76"/>
      <c r="E70" s="62"/>
      <c r="F70" s="69"/>
      <c r="G70" s="77"/>
      <c r="H70" s="62"/>
      <c r="I70" s="62"/>
      <c r="J70" s="69"/>
      <c r="K70" s="78"/>
      <c r="L70" s="62"/>
      <c r="M70" s="62"/>
      <c r="N70" s="69"/>
      <c r="O70" s="3"/>
      <c r="P70" s="84"/>
      <c r="Q70" s="36"/>
      <c r="R70" s="37"/>
      <c r="S70" s="85"/>
      <c r="T70" s="86"/>
      <c r="U70" s="3"/>
      <c r="V70" s="15"/>
      <c r="W70" s="15"/>
      <c r="X70" s="15"/>
      <c r="Y70" s="15"/>
      <c r="Z70" s="15"/>
      <c r="AA70" s="15"/>
      <c r="AB70" s="4"/>
      <c r="AC70" s="4"/>
      <c r="AD70" s="4"/>
      <c r="AE70" s="4"/>
      <c r="AF70" s="4"/>
      <c r="AG70" s="4"/>
      <c r="AH70" s="4"/>
      <c r="AI70" s="4"/>
      <c r="AJ70" s="4"/>
    </row>
    <row r="71">
      <c r="A71" s="3"/>
      <c r="B71" s="75"/>
      <c r="C71" s="69"/>
      <c r="D71" s="76"/>
      <c r="E71" s="62"/>
      <c r="F71" s="69"/>
      <c r="G71" s="77"/>
      <c r="H71" s="62"/>
      <c r="I71" s="62"/>
      <c r="J71" s="69"/>
      <c r="K71" s="78"/>
      <c r="L71" s="62"/>
      <c r="M71" s="62"/>
      <c r="N71" s="69"/>
      <c r="O71" s="3"/>
      <c r="P71" s="84"/>
      <c r="Q71" s="36"/>
      <c r="R71" s="37"/>
      <c r="S71" s="85"/>
      <c r="T71" s="86"/>
      <c r="U71" s="3"/>
      <c r="V71" s="15"/>
      <c r="W71" s="15"/>
      <c r="X71" s="15"/>
      <c r="Y71" s="15"/>
      <c r="Z71" s="15"/>
      <c r="AA71" s="15"/>
      <c r="AB71" s="4"/>
      <c r="AC71" s="4"/>
      <c r="AD71" s="4"/>
      <c r="AE71" s="4"/>
      <c r="AF71" s="4"/>
      <c r="AG71" s="4"/>
      <c r="AH71" s="4"/>
      <c r="AI71" s="4"/>
      <c r="AJ71" s="4"/>
    </row>
    <row r="72">
      <c r="A72" s="3"/>
      <c r="B72" s="75"/>
      <c r="C72" s="69"/>
      <c r="D72" s="76"/>
      <c r="E72" s="62"/>
      <c r="F72" s="69"/>
      <c r="G72" s="77"/>
      <c r="H72" s="62"/>
      <c r="I72" s="62"/>
      <c r="J72" s="69"/>
      <c r="K72" s="78"/>
      <c r="L72" s="62"/>
      <c r="M72" s="62"/>
      <c r="N72" s="69"/>
      <c r="O72" s="3"/>
      <c r="P72" s="84"/>
      <c r="Q72" s="36"/>
      <c r="R72" s="37"/>
      <c r="S72" s="85"/>
      <c r="T72" s="86"/>
      <c r="U72" s="3"/>
      <c r="V72" s="15"/>
      <c r="W72" s="15"/>
      <c r="X72" s="15"/>
      <c r="Y72" s="15"/>
      <c r="Z72" s="15"/>
      <c r="AA72" s="15"/>
      <c r="AB72" s="4"/>
      <c r="AC72" s="4"/>
      <c r="AD72" s="4"/>
      <c r="AE72" s="4"/>
      <c r="AF72" s="4"/>
      <c r="AG72" s="4"/>
      <c r="AH72" s="4"/>
      <c r="AI72" s="4"/>
      <c r="AJ72" s="4"/>
    </row>
    <row r="73">
      <c r="A73" s="3"/>
      <c r="B73" s="75"/>
      <c r="C73" s="69"/>
      <c r="D73" s="76"/>
      <c r="E73" s="62"/>
      <c r="F73" s="69"/>
      <c r="G73" s="77"/>
      <c r="H73" s="62"/>
      <c r="I73" s="62"/>
      <c r="J73" s="69"/>
      <c r="K73" s="78"/>
      <c r="L73" s="62"/>
      <c r="M73" s="62"/>
      <c r="N73" s="69"/>
      <c r="O73" s="3"/>
      <c r="P73" s="84"/>
      <c r="Q73" s="36"/>
      <c r="R73" s="37"/>
      <c r="S73" s="85"/>
      <c r="T73" s="86"/>
      <c r="U73" s="3"/>
      <c r="V73" s="15"/>
      <c r="W73" s="15"/>
      <c r="X73" s="15"/>
      <c r="Y73" s="15"/>
      <c r="Z73" s="15"/>
      <c r="AA73" s="15"/>
      <c r="AB73" s="4"/>
      <c r="AC73" s="4"/>
      <c r="AD73" s="4"/>
      <c r="AE73" s="4"/>
      <c r="AF73" s="4"/>
      <c r="AG73" s="4"/>
      <c r="AH73" s="4"/>
      <c r="AI73" s="4"/>
      <c r="AJ73" s="4"/>
    </row>
    <row r="74">
      <c r="A74" s="3"/>
      <c r="B74" s="75"/>
      <c r="C74" s="69"/>
      <c r="D74" s="76"/>
      <c r="E74" s="62"/>
      <c r="F74" s="69"/>
      <c r="G74" s="77"/>
      <c r="H74" s="62"/>
      <c r="I74" s="62"/>
      <c r="J74" s="69"/>
      <c r="K74" s="78"/>
      <c r="L74" s="62"/>
      <c r="M74" s="62"/>
      <c r="N74" s="69"/>
      <c r="O74" s="3"/>
      <c r="P74" s="84"/>
      <c r="Q74" s="36"/>
      <c r="R74" s="37"/>
      <c r="S74" s="85"/>
      <c r="T74" s="86"/>
      <c r="U74" s="3"/>
      <c r="V74" s="15"/>
      <c r="W74" s="15"/>
      <c r="X74" s="15"/>
      <c r="Y74" s="15"/>
      <c r="Z74" s="15"/>
      <c r="AA74" s="15"/>
      <c r="AB74" s="4"/>
      <c r="AC74" s="4"/>
      <c r="AD74" s="4"/>
      <c r="AE74" s="4"/>
      <c r="AF74" s="4"/>
      <c r="AG74" s="4"/>
      <c r="AH74" s="4"/>
      <c r="AI74" s="4"/>
      <c r="AJ74" s="4"/>
    </row>
    <row r="75">
      <c r="A75" s="3"/>
      <c r="B75" s="75"/>
      <c r="C75" s="69"/>
      <c r="D75" s="76"/>
      <c r="E75" s="62"/>
      <c r="F75" s="69"/>
      <c r="G75" s="77"/>
      <c r="H75" s="62"/>
      <c r="I75" s="62"/>
      <c r="J75" s="69"/>
      <c r="K75" s="78"/>
      <c r="L75" s="62"/>
      <c r="M75" s="62"/>
      <c r="N75" s="69"/>
      <c r="O75" s="3"/>
      <c r="P75" s="84"/>
      <c r="Q75" s="36"/>
      <c r="R75" s="37"/>
      <c r="S75" s="85"/>
      <c r="T75" s="86"/>
      <c r="U75" s="3"/>
      <c r="V75" s="15"/>
      <c r="W75" s="15"/>
      <c r="X75" s="15"/>
      <c r="Y75" s="15"/>
      <c r="Z75" s="15"/>
      <c r="AA75" s="15"/>
      <c r="AB75" s="4"/>
      <c r="AC75" s="4"/>
      <c r="AD75" s="4"/>
      <c r="AE75" s="4"/>
      <c r="AF75" s="4"/>
      <c r="AG75" s="4"/>
      <c r="AH75" s="4"/>
      <c r="AI75" s="4"/>
      <c r="AJ75" s="4"/>
    </row>
    <row r="76">
      <c r="A76" s="3"/>
      <c r="B76" s="75"/>
      <c r="C76" s="69"/>
      <c r="D76" s="76"/>
      <c r="E76" s="62"/>
      <c r="F76" s="69"/>
      <c r="G76" s="77"/>
      <c r="H76" s="62"/>
      <c r="I76" s="62"/>
      <c r="J76" s="69"/>
      <c r="K76" s="78"/>
      <c r="L76" s="62"/>
      <c r="M76" s="62"/>
      <c r="N76" s="69"/>
      <c r="O76" s="3"/>
      <c r="P76" s="84"/>
      <c r="Q76" s="36"/>
      <c r="R76" s="37"/>
      <c r="S76" s="85"/>
      <c r="T76" s="86"/>
      <c r="U76" s="3"/>
      <c r="V76" s="15"/>
      <c r="W76" s="15"/>
      <c r="X76" s="15"/>
      <c r="Y76" s="15"/>
      <c r="Z76" s="15"/>
      <c r="AA76" s="15"/>
      <c r="AB76" s="4"/>
      <c r="AC76" s="4"/>
      <c r="AD76" s="4"/>
      <c r="AE76" s="4"/>
      <c r="AF76" s="4"/>
      <c r="AG76" s="4"/>
      <c r="AH76" s="4"/>
      <c r="AI76" s="4"/>
      <c r="AJ76" s="4"/>
    </row>
    <row r="77">
      <c r="A77" s="3"/>
      <c r="B77" s="75"/>
      <c r="C77" s="69"/>
      <c r="D77" s="76"/>
      <c r="E77" s="62"/>
      <c r="F77" s="69"/>
      <c r="G77" s="77"/>
      <c r="H77" s="62"/>
      <c r="I77" s="62"/>
      <c r="J77" s="69"/>
      <c r="K77" s="78"/>
      <c r="L77" s="62"/>
      <c r="M77" s="62"/>
      <c r="N77" s="69"/>
      <c r="O77" s="3"/>
      <c r="P77" s="84"/>
      <c r="Q77" s="36"/>
      <c r="R77" s="37"/>
      <c r="S77" s="85"/>
      <c r="T77" s="86"/>
      <c r="U77" s="3"/>
      <c r="V77" s="15"/>
      <c r="W77" s="15"/>
      <c r="X77" s="15"/>
      <c r="Y77" s="15"/>
      <c r="Z77" s="15"/>
      <c r="AA77" s="15"/>
      <c r="AB77" s="4"/>
      <c r="AC77" s="4"/>
      <c r="AD77" s="4"/>
      <c r="AE77" s="4"/>
      <c r="AF77" s="4"/>
      <c r="AG77" s="4"/>
      <c r="AH77" s="4"/>
      <c r="AI77" s="4"/>
      <c r="AJ77" s="4"/>
    </row>
    <row r="78">
      <c r="A78" s="3"/>
      <c r="B78" s="75"/>
      <c r="C78" s="69"/>
      <c r="D78" s="76"/>
      <c r="E78" s="62"/>
      <c r="F78" s="69"/>
      <c r="G78" s="77"/>
      <c r="H78" s="62"/>
      <c r="I78" s="62"/>
      <c r="J78" s="69"/>
      <c r="K78" s="78"/>
      <c r="L78" s="62"/>
      <c r="M78" s="62"/>
      <c r="N78" s="69"/>
      <c r="O78" s="3"/>
      <c r="P78" s="84"/>
      <c r="Q78" s="36"/>
      <c r="R78" s="37"/>
      <c r="S78" s="85"/>
      <c r="T78" s="86"/>
      <c r="U78" s="3"/>
      <c r="V78" s="15"/>
      <c r="W78" s="15"/>
      <c r="X78" s="15"/>
      <c r="Y78" s="15"/>
      <c r="Z78" s="15"/>
      <c r="AA78" s="15"/>
      <c r="AB78" s="4"/>
      <c r="AC78" s="4"/>
      <c r="AD78" s="4"/>
      <c r="AE78" s="4"/>
      <c r="AF78" s="4"/>
      <c r="AG78" s="4"/>
      <c r="AH78" s="4"/>
      <c r="AI78" s="4"/>
      <c r="AJ78" s="4"/>
    </row>
    <row r="79">
      <c r="A79" s="3"/>
      <c r="B79" s="75"/>
      <c r="C79" s="69"/>
      <c r="D79" s="76"/>
      <c r="E79" s="62"/>
      <c r="F79" s="69"/>
      <c r="G79" s="77"/>
      <c r="H79" s="62"/>
      <c r="I79" s="62"/>
      <c r="J79" s="69"/>
      <c r="K79" s="78"/>
      <c r="L79" s="62"/>
      <c r="M79" s="62"/>
      <c r="N79" s="69"/>
      <c r="O79" s="3"/>
      <c r="P79" s="84"/>
      <c r="Q79" s="36"/>
      <c r="R79" s="37"/>
      <c r="S79" s="85"/>
      <c r="T79" s="86"/>
      <c r="U79" s="3"/>
      <c r="V79" s="15"/>
      <c r="W79" s="15"/>
      <c r="X79" s="15"/>
      <c r="Y79" s="15"/>
      <c r="Z79" s="15"/>
      <c r="AA79" s="15"/>
      <c r="AB79" s="4"/>
      <c r="AC79" s="4"/>
      <c r="AD79" s="4"/>
      <c r="AE79" s="4"/>
      <c r="AF79" s="4"/>
      <c r="AG79" s="4"/>
      <c r="AH79" s="4"/>
      <c r="AI79" s="4"/>
      <c r="AJ79" s="4"/>
    </row>
    <row r="80">
      <c r="A80" s="3"/>
      <c r="B80" s="75"/>
      <c r="C80" s="69"/>
      <c r="D80" s="76"/>
      <c r="E80" s="62"/>
      <c r="F80" s="69"/>
      <c r="G80" s="77"/>
      <c r="H80" s="62"/>
      <c r="I80" s="62"/>
      <c r="J80" s="69"/>
      <c r="K80" s="78"/>
      <c r="L80" s="62"/>
      <c r="M80" s="62"/>
      <c r="N80" s="69"/>
      <c r="O80" s="3"/>
      <c r="P80" s="84"/>
      <c r="Q80" s="36"/>
      <c r="R80" s="37"/>
      <c r="S80" s="85"/>
      <c r="T80" s="86"/>
      <c r="U80" s="3"/>
      <c r="V80" s="15"/>
      <c r="W80" s="15"/>
      <c r="X80" s="15"/>
      <c r="Y80" s="15"/>
      <c r="Z80" s="15"/>
      <c r="AA80" s="15"/>
      <c r="AB80" s="4"/>
      <c r="AC80" s="4"/>
      <c r="AD80" s="4"/>
      <c r="AE80" s="4"/>
      <c r="AF80" s="4"/>
      <c r="AG80" s="4"/>
      <c r="AH80" s="4"/>
      <c r="AI80" s="4"/>
      <c r="AJ80" s="4"/>
    </row>
    <row r="81">
      <c r="A81" s="3"/>
      <c r="B81" s="75"/>
      <c r="C81" s="69"/>
      <c r="D81" s="76"/>
      <c r="E81" s="62"/>
      <c r="F81" s="69"/>
      <c r="G81" s="77"/>
      <c r="H81" s="62"/>
      <c r="I81" s="62"/>
      <c r="J81" s="69"/>
      <c r="K81" s="78"/>
      <c r="L81" s="62"/>
      <c r="M81" s="62"/>
      <c r="N81" s="69"/>
      <c r="O81" s="3"/>
      <c r="P81" s="84"/>
      <c r="Q81" s="36"/>
      <c r="R81" s="37"/>
      <c r="S81" s="85"/>
      <c r="T81" s="86"/>
      <c r="U81" s="3"/>
      <c r="V81" s="15"/>
      <c r="W81" s="15"/>
      <c r="X81" s="15"/>
      <c r="Y81" s="15"/>
      <c r="Z81" s="15"/>
      <c r="AA81" s="15"/>
      <c r="AB81" s="4"/>
      <c r="AC81" s="4"/>
      <c r="AD81" s="4"/>
      <c r="AE81" s="4"/>
      <c r="AF81" s="4"/>
      <c r="AG81" s="4"/>
      <c r="AH81" s="4"/>
      <c r="AI81" s="4"/>
      <c r="AJ81" s="4"/>
    </row>
    <row r="82">
      <c r="A82" s="3"/>
      <c r="B82" s="75"/>
      <c r="C82" s="69"/>
      <c r="D82" s="76"/>
      <c r="E82" s="62"/>
      <c r="F82" s="69"/>
      <c r="G82" s="77"/>
      <c r="H82" s="62"/>
      <c r="I82" s="62"/>
      <c r="J82" s="69"/>
      <c r="K82" s="78"/>
      <c r="L82" s="62"/>
      <c r="M82" s="62"/>
      <c r="N82" s="69"/>
      <c r="O82" s="3"/>
      <c r="P82" s="84"/>
      <c r="Q82" s="36"/>
      <c r="R82" s="37"/>
      <c r="S82" s="85"/>
      <c r="T82" s="86"/>
      <c r="U82" s="3"/>
      <c r="V82" s="15"/>
      <c r="W82" s="15"/>
      <c r="X82" s="15"/>
      <c r="Y82" s="15"/>
      <c r="Z82" s="15"/>
      <c r="AA82" s="15"/>
      <c r="AB82" s="4"/>
      <c r="AC82" s="4"/>
      <c r="AD82" s="4"/>
      <c r="AE82" s="4"/>
      <c r="AF82" s="4"/>
      <c r="AG82" s="4"/>
      <c r="AH82" s="4"/>
      <c r="AI82" s="4"/>
      <c r="AJ82" s="4"/>
    </row>
    <row r="83">
      <c r="A83" s="3"/>
      <c r="B83" s="75"/>
      <c r="C83" s="69"/>
      <c r="D83" s="76"/>
      <c r="E83" s="62"/>
      <c r="F83" s="69"/>
      <c r="G83" s="77"/>
      <c r="H83" s="62"/>
      <c r="I83" s="62"/>
      <c r="J83" s="69"/>
      <c r="K83" s="78"/>
      <c r="L83" s="62"/>
      <c r="M83" s="62"/>
      <c r="N83" s="69"/>
      <c r="O83" s="3"/>
      <c r="P83" s="84"/>
      <c r="Q83" s="36"/>
      <c r="R83" s="37"/>
      <c r="S83" s="85"/>
      <c r="T83" s="86"/>
      <c r="U83" s="3"/>
      <c r="V83" s="15"/>
      <c r="W83" s="15"/>
      <c r="X83" s="15"/>
      <c r="Y83" s="15"/>
      <c r="Z83" s="15"/>
      <c r="AA83" s="15"/>
      <c r="AB83" s="4"/>
      <c r="AC83" s="4"/>
      <c r="AD83" s="4"/>
      <c r="AE83" s="4"/>
      <c r="AF83" s="4"/>
      <c r="AG83" s="4"/>
      <c r="AH83" s="4"/>
      <c r="AI83" s="4"/>
      <c r="AJ83" s="4"/>
    </row>
    <row r="84">
      <c r="A84" s="3"/>
      <c r="B84" s="75"/>
      <c r="C84" s="69"/>
      <c r="D84" s="76"/>
      <c r="E84" s="62"/>
      <c r="F84" s="69"/>
      <c r="G84" s="77"/>
      <c r="H84" s="62"/>
      <c r="I84" s="62"/>
      <c r="J84" s="69"/>
      <c r="K84" s="78"/>
      <c r="L84" s="62"/>
      <c r="M84" s="62"/>
      <c r="N84" s="69"/>
      <c r="O84" s="3"/>
      <c r="P84" s="84"/>
      <c r="Q84" s="36"/>
      <c r="R84" s="37"/>
      <c r="S84" s="85"/>
      <c r="T84" s="86"/>
      <c r="U84" s="3"/>
      <c r="V84" s="15"/>
      <c r="W84" s="15"/>
      <c r="X84" s="15"/>
      <c r="Y84" s="15"/>
      <c r="Z84" s="15"/>
      <c r="AA84" s="15"/>
      <c r="AB84" s="4"/>
      <c r="AC84" s="4"/>
      <c r="AD84" s="4"/>
      <c r="AE84" s="4"/>
      <c r="AF84" s="4"/>
      <c r="AG84" s="4"/>
      <c r="AH84" s="4"/>
      <c r="AI84" s="4"/>
      <c r="AJ84" s="4"/>
    </row>
    <row r="85">
      <c r="A85" s="3"/>
      <c r="B85" s="75"/>
      <c r="C85" s="69"/>
      <c r="D85" s="76"/>
      <c r="E85" s="62"/>
      <c r="F85" s="69"/>
      <c r="G85" s="77"/>
      <c r="H85" s="62"/>
      <c r="I85" s="62"/>
      <c r="J85" s="69"/>
      <c r="K85" s="78"/>
      <c r="L85" s="62"/>
      <c r="M85" s="62"/>
      <c r="N85" s="69"/>
      <c r="O85" s="3"/>
      <c r="P85" s="84"/>
      <c r="Q85" s="36"/>
      <c r="R85" s="37"/>
      <c r="S85" s="85"/>
      <c r="T85" s="86"/>
      <c r="U85" s="3"/>
      <c r="V85" s="15"/>
      <c r="W85" s="15"/>
      <c r="X85" s="15"/>
      <c r="Y85" s="15"/>
      <c r="Z85" s="15"/>
      <c r="AA85" s="15"/>
      <c r="AB85" s="4"/>
      <c r="AC85" s="4"/>
      <c r="AD85" s="4"/>
      <c r="AE85" s="4"/>
      <c r="AF85" s="4"/>
      <c r="AG85" s="4"/>
      <c r="AH85" s="4"/>
      <c r="AI85" s="4"/>
      <c r="AJ85" s="4"/>
    </row>
    <row r="86">
      <c r="A86" s="3"/>
      <c r="B86" s="75"/>
      <c r="C86" s="69"/>
      <c r="D86" s="76"/>
      <c r="E86" s="62"/>
      <c r="F86" s="69"/>
      <c r="G86" s="77"/>
      <c r="H86" s="62"/>
      <c r="I86" s="62"/>
      <c r="J86" s="69"/>
      <c r="K86" s="78"/>
      <c r="L86" s="62"/>
      <c r="M86" s="62"/>
      <c r="N86" s="69"/>
      <c r="O86" s="3"/>
      <c r="P86" s="84"/>
      <c r="Q86" s="36"/>
      <c r="R86" s="37"/>
      <c r="S86" s="85"/>
      <c r="T86" s="86"/>
      <c r="U86" s="3"/>
      <c r="V86" s="15"/>
      <c r="W86" s="15"/>
      <c r="X86" s="15"/>
      <c r="Y86" s="15"/>
      <c r="Z86" s="15"/>
      <c r="AA86" s="15"/>
      <c r="AB86" s="4"/>
      <c r="AC86" s="4"/>
      <c r="AD86" s="4"/>
      <c r="AE86" s="4"/>
      <c r="AF86" s="4"/>
      <c r="AG86" s="4"/>
      <c r="AH86" s="4"/>
      <c r="AI86" s="4"/>
      <c r="AJ86" s="4"/>
    </row>
    <row r="87">
      <c r="A87" s="3"/>
      <c r="B87" s="75"/>
      <c r="C87" s="69"/>
      <c r="D87" s="76"/>
      <c r="E87" s="62"/>
      <c r="F87" s="69"/>
      <c r="G87" s="77"/>
      <c r="H87" s="62"/>
      <c r="I87" s="62"/>
      <c r="J87" s="69"/>
      <c r="K87" s="78"/>
      <c r="L87" s="62"/>
      <c r="M87" s="62"/>
      <c r="N87" s="69"/>
      <c r="O87" s="3"/>
      <c r="P87" s="84"/>
      <c r="Q87" s="36"/>
      <c r="R87" s="37"/>
      <c r="S87" s="85"/>
      <c r="T87" s="86"/>
      <c r="U87" s="3"/>
      <c r="V87" s="15"/>
      <c r="W87" s="15"/>
      <c r="X87" s="15"/>
      <c r="Y87" s="15"/>
      <c r="Z87" s="15"/>
      <c r="AA87" s="15"/>
      <c r="AB87" s="4"/>
      <c r="AC87" s="4"/>
      <c r="AD87" s="4"/>
      <c r="AE87" s="4"/>
      <c r="AF87" s="4"/>
      <c r="AG87" s="4"/>
      <c r="AH87" s="4"/>
      <c r="AI87" s="4"/>
      <c r="AJ87" s="4"/>
    </row>
    <row r="88">
      <c r="A88" s="3"/>
      <c r="B88" s="75"/>
      <c r="C88" s="69"/>
      <c r="D88" s="76"/>
      <c r="E88" s="62"/>
      <c r="F88" s="69"/>
      <c r="G88" s="77"/>
      <c r="H88" s="62"/>
      <c r="I88" s="62"/>
      <c r="J88" s="69"/>
      <c r="K88" s="78"/>
      <c r="L88" s="62"/>
      <c r="M88" s="62"/>
      <c r="N88" s="69"/>
      <c r="O88" s="3"/>
      <c r="P88" s="84"/>
      <c r="Q88" s="36"/>
      <c r="R88" s="37"/>
      <c r="S88" s="85"/>
      <c r="T88" s="86"/>
      <c r="U88" s="3"/>
      <c r="V88" s="15"/>
      <c r="W88" s="15"/>
      <c r="X88" s="15"/>
      <c r="Y88" s="15"/>
      <c r="Z88" s="15"/>
      <c r="AA88" s="15"/>
      <c r="AB88" s="4"/>
      <c r="AC88" s="4"/>
      <c r="AD88" s="4"/>
      <c r="AE88" s="4"/>
      <c r="AF88" s="4"/>
      <c r="AG88" s="4"/>
      <c r="AH88" s="4"/>
      <c r="AI88" s="4"/>
      <c r="AJ88" s="4"/>
    </row>
    <row r="89">
      <c r="A89" s="3"/>
      <c r="B89" s="75"/>
      <c r="C89" s="69"/>
      <c r="D89" s="76"/>
      <c r="E89" s="62"/>
      <c r="F89" s="69"/>
      <c r="G89" s="77"/>
      <c r="H89" s="62"/>
      <c r="I89" s="62"/>
      <c r="J89" s="69"/>
      <c r="K89" s="78"/>
      <c r="L89" s="62"/>
      <c r="M89" s="62"/>
      <c r="N89" s="69"/>
      <c r="O89" s="3"/>
      <c r="P89" s="84"/>
      <c r="Q89" s="36"/>
      <c r="R89" s="37"/>
      <c r="S89" s="85"/>
      <c r="T89" s="86"/>
      <c r="U89" s="3"/>
      <c r="V89" s="15"/>
      <c r="W89" s="15"/>
      <c r="X89" s="15"/>
      <c r="Y89" s="15"/>
      <c r="Z89" s="15"/>
      <c r="AA89" s="15"/>
      <c r="AB89" s="4"/>
      <c r="AC89" s="4"/>
      <c r="AD89" s="4"/>
      <c r="AE89" s="4"/>
      <c r="AF89" s="4"/>
      <c r="AG89" s="4"/>
      <c r="AH89" s="4"/>
      <c r="AI89" s="4"/>
      <c r="AJ89" s="4"/>
    </row>
    <row r="90">
      <c r="A90" s="3"/>
      <c r="B90" s="75"/>
      <c r="C90" s="69"/>
      <c r="D90" s="76"/>
      <c r="E90" s="62"/>
      <c r="F90" s="69"/>
      <c r="G90" s="77"/>
      <c r="H90" s="62"/>
      <c r="I90" s="62"/>
      <c r="J90" s="69"/>
      <c r="K90" s="78"/>
      <c r="L90" s="62"/>
      <c r="M90" s="62"/>
      <c r="N90" s="69"/>
      <c r="O90" s="3"/>
      <c r="P90" s="84"/>
      <c r="Q90" s="36"/>
      <c r="R90" s="37"/>
      <c r="S90" s="85"/>
      <c r="T90" s="86"/>
      <c r="U90" s="3"/>
      <c r="V90" s="15"/>
      <c r="W90" s="15"/>
      <c r="X90" s="15"/>
      <c r="Y90" s="15"/>
      <c r="Z90" s="15"/>
      <c r="AA90" s="15"/>
      <c r="AB90" s="4"/>
      <c r="AC90" s="4"/>
      <c r="AD90" s="4"/>
      <c r="AE90" s="4"/>
      <c r="AF90" s="4"/>
      <c r="AG90" s="4"/>
      <c r="AH90" s="4"/>
      <c r="AI90" s="4"/>
      <c r="AJ90" s="4"/>
    </row>
    <row r="91">
      <c r="A91" s="3"/>
      <c r="B91" s="75"/>
      <c r="C91" s="69"/>
      <c r="D91" s="76"/>
      <c r="E91" s="62"/>
      <c r="F91" s="69"/>
      <c r="G91" s="77"/>
      <c r="H91" s="62"/>
      <c r="I91" s="62"/>
      <c r="J91" s="69"/>
      <c r="K91" s="78"/>
      <c r="L91" s="62"/>
      <c r="M91" s="62"/>
      <c r="N91" s="69"/>
      <c r="O91" s="3"/>
      <c r="P91" s="84"/>
      <c r="Q91" s="36"/>
      <c r="R91" s="37"/>
      <c r="S91" s="85"/>
      <c r="T91" s="86"/>
      <c r="U91" s="3"/>
      <c r="V91" s="15"/>
      <c r="W91" s="15"/>
      <c r="X91" s="15"/>
      <c r="Y91" s="15"/>
      <c r="Z91" s="15"/>
      <c r="AA91" s="15"/>
      <c r="AB91" s="4"/>
      <c r="AC91" s="4"/>
      <c r="AD91" s="4"/>
      <c r="AE91" s="4"/>
      <c r="AF91" s="4"/>
      <c r="AG91" s="4"/>
      <c r="AH91" s="4"/>
      <c r="AI91" s="4"/>
      <c r="AJ91" s="4"/>
    </row>
    <row r="92">
      <c r="A92" s="3"/>
      <c r="B92" s="75"/>
      <c r="C92" s="69"/>
      <c r="D92" s="76"/>
      <c r="E92" s="62"/>
      <c r="F92" s="69"/>
      <c r="G92" s="77"/>
      <c r="H92" s="62"/>
      <c r="I92" s="62"/>
      <c r="J92" s="69"/>
      <c r="K92" s="78"/>
      <c r="L92" s="62"/>
      <c r="M92" s="62"/>
      <c r="N92" s="69"/>
      <c r="O92" s="3"/>
      <c r="P92" s="84"/>
      <c r="Q92" s="36"/>
      <c r="R92" s="37"/>
      <c r="S92" s="85"/>
      <c r="T92" s="86"/>
      <c r="U92" s="3"/>
      <c r="V92" s="15"/>
      <c r="W92" s="15"/>
      <c r="X92" s="15"/>
      <c r="Y92" s="15"/>
      <c r="Z92" s="15"/>
      <c r="AA92" s="15"/>
      <c r="AB92" s="4"/>
      <c r="AC92" s="4"/>
      <c r="AD92" s="4"/>
      <c r="AE92" s="4"/>
      <c r="AF92" s="4"/>
      <c r="AG92" s="4"/>
      <c r="AH92" s="4"/>
      <c r="AI92" s="4"/>
      <c r="AJ92" s="4"/>
    </row>
    <row r="93">
      <c r="A93" s="3"/>
      <c r="B93" s="75"/>
      <c r="C93" s="69"/>
      <c r="D93" s="76"/>
      <c r="E93" s="62"/>
      <c r="F93" s="69"/>
      <c r="G93" s="77"/>
      <c r="H93" s="62"/>
      <c r="I93" s="62"/>
      <c r="J93" s="69"/>
      <c r="K93" s="78"/>
      <c r="L93" s="62"/>
      <c r="M93" s="62"/>
      <c r="N93" s="69"/>
      <c r="O93" s="3"/>
      <c r="P93" s="84"/>
      <c r="Q93" s="36"/>
      <c r="R93" s="37"/>
      <c r="S93" s="85"/>
      <c r="T93" s="86"/>
      <c r="U93" s="3"/>
      <c r="V93" s="15"/>
      <c r="W93" s="15"/>
      <c r="X93" s="15"/>
      <c r="Y93" s="15"/>
      <c r="Z93" s="15"/>
      <c r="AA93" s="15"/>
      <c r="AB93" s="4"/>
      <c r="AC93" s="4"/>
      <c r="AD93" s="4"/>
      <c r="AE93" s="4"/>
      <c r="AF93" s="4"/>
      <c r="AG93" s="4"/>
      <c r="AH93" s="4"/>
      <c r="AI93" s="4"/>
      <c r="AJ93" s="4"/>
    </row>
    <row r="94">
      <c r="A94" s="3"/>
      <c r="B94" s="75"/>
      <c r="C94" s="69"/>
      <c r="D94" s="76"/>
      <c r="E94" s="62"/>
      <c r="F94" s="69"/>
      <c r="G94" s="77"/>
      <c r="H94" s="62"/>
      <c r="I94" s="62"/>
      <c r="J94" s="69"/>
      <c r="K94" s="78"/>
      <c r="L94" s="62"/>
      <c r="M94" s="62"/>
      <c r="N94" s="69"/>
      <c r="O94" s="3"/>
      <c r="P94" s="84"/>
      <c r="Q94" s="36"/>
      <c r="R94" s="37"/>
      <c r="S94" s="85"/>
      <c r="T94" s="86"/>
      <c r="U94" s="3"/>
      <c r="V94" s="15"/>
      <c r="W94" s="15"/>
      <c r="X94" s="15"/>
      <c r="Y94" s="15"/>
      <c r="Z94" s="15"/>
      <c r="AA94" s="15"/>
      <c r="AB94" s="4"/>
      <c r="AC94" s="4"/>
      <c r="AD94" s="4"/>
      <c r="AE94" s="4"/>
      <c r="AF94" s="4"/>
      <c r="AG94" s="4"/>
      <c r="AH94" s="4"/>
      <c r="AI94" s="4"/>
      <c r="AJ94" s="4"/>
    </row>
    <row r="95">
      <c r="A95" s="3"/>
      <c r="B95" s="75"/>
      <c r="C95" s="69"/>
      <c r="D95" s="76"/>
      <c r="E95" s="62"/>
      <c r="F95" s="69"/>
      <c r="G95" s="77"/>
      <c r="H95" s="62"/>
      <c r="I95" s="62"/>
      <c r="J95" s="69"/>
      <c r="K95" s="78"/>
      <c r="L95" s="62"/>
      <c r="M95" s="62"/>
      <c r="N95" s="69"/>
      <c r="O95" s="3"/>
      <c r="P95" s="84"/>
      <c r="Q95" s="36"/>
      <c r="R95" s="37"/>
      <c r="S95" s="85"/>
      <c r="T95" s="86"/>
      <c r="U95" s="3"/>
      <c r="V95" s="15"/>
      <c r="W95" s="15"/>
      <c r="X95" s="15"/>
      <c r="Y95" s="15"/>
      <c r="Z95" s="15"/>
      <c r="AA95" s="15"/>
      <c r="AB95" s="4"/>
      <c r="AC95" s="4"/>
      <c r="AD95" s="4"/>
      <c r="AE95" s="4"/>
      <c r="AF95" s="4"/>
      <c r="AG95" s="4"/>
      <c r="AH95" s="4"/>
      <c r="AI95" s="4"/>
      <c r="AJ95" s="4"/>
    </row>
    <row r="96">
      <c r="A96" s="3"/>
      <c r="B96" s="75"/>
      <c r="C96" s="69"/>
      <c r="D96" s="76"/>
      <c r="E96" s="62"/>
      <c r="F96" s="69"/>
      <c r="G96" s="77"/>
      <c r="H96" s="62"/>
      <c r="I96" s="62"/>
      <c r="J96" s="69"/>
      <c r="K96" s="78"/>
      <c r="L96" s="62"/>
      <c r="M96" s="62"/>
      <c r="N96" s="69"/>
      <c r="O96" s="3"/>
      <c r="P96" s="84"/>
      <c r="Q96" s="36"/>
      <c r="R96" s="37"/>
      <c r="S96" s="85"/>
      <c r="T96" s="86"/>
      <c r="U96" s="3"/>
      <c r="V96" s="15"/>
      <c r="W96" s="15"/>
      <c r="X96" s="15"/>
      <c r="Y96" s="15"/>
      <c r="Z96" s="15"/>
      <c r="AA96" s="15"/>
      <c r="AB96" s="4"/>
      <c r="AC96" s="4"/>
      <c r="AD96" s="4"/>
      <c r="AE96" s="4"/>
      <c r="AF96" s="4"/>
      <c r="AG96" s="4"/>
      <c r="AH96" s="4"/>
      <c r="AI96" s="4"/>
      <c r="AJ96" s="4"/>
    </row>
    <row r="97">
      <c r="A97" s="3"/>
      <c r="B97" s="75"/>
      <c r="C97" s="69"/>
      <c r="D97" s="76"/>
      <c r="E97" s="62"/>
      <c r="F97" s="69"/>
      <c r="G97" s="77"/>
      <c r="H97" s="62"/>
      <c r="I97" s="62"/>
      <c r="J97" s="69"/>
      <c r="K97" s="78"/>
      <c r="L97" s="62"/>
      <c r="M97" s="62"/>
      <c r="N97" s="69"/>
      <c r="O97" s="3"/>
      <c r="P97" s="84"/>
      <c r="Q97" s="36"/>
      <c r="R97" s="37"/>
      <c r="S97" s="85"/>
      <c r="T97" s="86"/>
      <c r="U97" s="3"/>
      <c r="V97" s="15"/>
      <c r="W97" s="15"/>
      <c r="X97" s="15"/>
      <c r="Y97" s="15"/>
      <c r="Z97" s="15"/>
      <c r="AA97" s="15"/>
      <c r="AB97" s="4"/>
      <c r="AC97" s="4"/>
      <c r="AD97" s="4"/>
      <c r="AE97" s="4"/>
      <c r="AF97" s="4"/>
      <c r="AG97" s="4"/>
      <c r="AH97" s="4"/>
      <c r="AI97" s="4"/>
      <c r="AJ97" s="4"/>
    </row>
    <row r="98">
      <c r="A98" s="3"/>
      <c r="B98" s="75"/>
      <c r="C98" s="69"/>
      <c r="D98" s="76"/>
      <c r="E98" s="62"/>
      <c r="F98" s="69"/>
      <c r="G98" s="77"/>
      <c r="H98" s="62"/>
      <c r="I98" s="62"/>
      <c r="J98" s="69"/>
      <c r="K98" s="78"/>
      <c r="L98" s="62"/>
      <c r="M98" s="62"/>
      <c r="N98" s="69"/>
      <c r="O98" s="3"/>
      <c r="P98" s="84"/>
      <c r="Q98" s="36"/>
      <c r="R98" s="37"/>
      <c r="S98" s="85"/>
      <c r="T98" s="86"/>
      <c r="U98" s="3"/>
      <c r="V98" s="15"/>
      <c r="W98" s="15"/>
      <c r="X98" s="15"/>
      <c r="Y98" s="15"/>
      <c r="Z98" s="15"/>
      <c r="AA98" s="15"/>
      <c r="AB98" s="4"/>
      <c r="AC98" s="4"/>
      <c r="AD98" s="4"/>
      <c r="AE98" s="4"/>
      <c r="AF98" s="4"/>
      <c r="AG98" s="4"/>
      <c r="AH98" s="4"/>
      <c r="AI98" s="4"/>
      <c r="AJ98" s="4"/>
    </row>
    <row r="99">
      <c r="A99" s="3"/>
      <c r="B99" s="75"/>
      <c r="C99" s="69"/>
      <c r="D99" s="76"/>
      <c r="E99" s="62"/>
      <c r="F99" s="69"/>
      <c r="G99" s="77"/>
      <c r="H99" s="62"/>
      <c r="I99" s="62"/>
      <c r="J99" s="69"/>
      <c r="K99" s="78"/>
      <c r="L99" s="62"/>
      <c r="M99" s="62"/>
      <c r="N99" s="69"/>
      <c r="O99" s="3"/>
      <c r="P99" s="84"/>
      <c r="Q99" s="36"/>
      <c r="R99" s="37"/>
      <c r="S99" s="85"/>
      <c r="T99" s="86"/>
      <c r="U99" s="3"/>
      <c r="V99" s="15"/>
      <c r="W99" s="15"/>
      <c r="X99" s="15"/>
      <c r="Y99" s="15"/>
      <c r="Z99" s="15"/>
      <c r="AA99" s="15"/>
      <c r="AB99" s="4"/>
      <c r="AC99" s="4"/>
      <c r="AD99" s="4"/>
      <c r="AE99" s="4"/>
      <c r="AF99" s="4"/>
      <c r="AG99" s="4"/>
      <c r="AH99" s="4"/>
      <c r="AI99" s="4"/>
      <c r="AJ99" s="4"/>
    </row>
    <row r="100">
      <c r="A100" s="3"/>
      <c r="B100" s="75"/>
      <c r="C100" s="69"/>
      <c r="D100" s="76"/>
      <c r="E100" s="62"/>
      <c r="F100" s="69"/>
      <c r="G100" s="77"/>
      <c r="H100" s="62"/>
      <c r="I100" s="62"/>
      <c r="J100" s="69"/>
      <c r="K100" s="78"/>
      <c r="L100" s="62"/>
      <c r="M100" s="62"/>
      <c r="N100" s="69"/>
      <c r="O100" s="3"/>
      <c r="P100" s="84"/>
      <c r="Q100" s="36"/>
      <c r="R100" s="37"/>
      <c r="S100" s="85"/>
      <c r="T100" s="86"/>
      <c r="U100" s="3"/>
      <c r="V100" s="15"/>
      <c r="W100" s="15"/>
      <c r="X100" s="15"/>
      <c r="Y100" s="15"/>
      <c r="Z100" s="15"/>
      <c r="AA100" s="15"/>
      <c r="AB100" s="4"/>
      <c r="AC100" s="4"/>
      <c r="AD100" s="4"/>
      <c r="AE100" s="4"/>
      <c r="AF100" s="4"/>
      <c r="AG100" s="4"/>
      <c r="AH100" s="4"/>
      <c r="AI100" s="4"/>
      <c r="AJ100" s="4"/>
    </row>
    <row r="101">
      <c r="A101" s="3"/>
      <c r="B101" s="75"/>
      <c r="C101" s="69"/>
      <c r="D101" s="76"/>
      <c r="E101" s="62"/>
      <c r="F101" s="69"/>
      <c r="G101" s="77"/>
      <c r="H101" s="62"/>
      <c r="I101" s="62"/>
      <c r="J101" s="69"/>
      <c r="K101" s="78"/>
      <c r="L101" s="62"/>
      <c r="M101" s="62"/>
      <c r="N101" s="69"/>
      <c r="O101" s="3"/>
      <c r="P101" s="84"/>
      <c r="Q101" s="36"/>
      <c r="R101" s="37"/>
      <c r="S101" s="85"/>
      <c r="T101" s="86"/>
      <c r="U101" s="3"/>
      <c r="V101" s="15"/>
      <c r="W101" s="15"/>
      <c r="X101" s="15"/>
      <c r="Y101" s="15"/>
      <c r="Z101" s="15"/>
      <c r="AA101" s="15"/>
      <c r="AB101" s="4"/>
      <c r="AC101" s="4"/>
      <c r="AD101" s="4"/>
      <c r="AE101" s="4"/>
      <c r="AF101" s="4"/>
      <c r="AG101" s="4"/>
      <c r="AH101" s="4"/>
      <c r="AI101" s="4"/>
      <c r="AJ101" s="4"/>
    </row>
    <row r="102">
      <c r="A102" s="3"/>
      <c r="B102" s="75"/>
      <c r="C102" s="69"/>
      <c r="D102" s="76"/>
      <c r="E102" s="62"/>
      <c r="F102" s="69"/>
      <c r="G102" s="77"/>
      <c r="H102" s="62"/>
      <c r="I102" s="62"/>
      <c r="J102" s="69"/>
      <c r="K102" s="78"/>
      <c r="L102" s="62"/>
      <c r="M102" s="62"/>
      <c r="N102" s="69"/>
      <c r="O102" s="3"/>
      <c r="P102" s="84"/>
      <c r="Q102" s="36"/>
      <c r="R102" s="37"/>
      <c r="S102" s="85"/>
      <c r="T102" s="86"/>
      <c r="U102" s="3"/>
      <c r="V102" s="15"/>
      <c r="W102" s="15"/>
      <c r="X102" s="15"/>
      <c r="Y102" s="15"/>
      <c r="Z102" s="15"/>
      <c r="AA102" s="15"/>
      <c r="AB102" s="4"/>
      <c r="AC102" s="4"/>
      <c r="AD102" s="4"/>
      <c r="AE102" s="4"/>
      <c r="AF102" s="4"/>
      <c r="AG102" s="4"/>
      <c r="AH102" s="4"/>
      <c r="AI102" s="4"/>
      <c r="AJ102" s="4"/>
    </row>
    <row r="103">
      <c r="A103" s="3"/>
      <c r="B103" s="75"/>
      <c r="C103" s="69"/>
      <c r="D103" s="76"/>
      <c r="E103" s="62"/>
      <c r="F103" s="69"/>
      <c r="G103" s="77"/>
      <c r="H103" s="62"/>
      <c r="I103" s="62"/>
      <c r="J103" s="69"/>
      <c r="K103" s="78"/>
      <c r="L103" s="62"/>
      <c r="M103" s="62"/>
      <c r="N103" s="69"/>
      <c r="O103" s="3"/>
      <c r="P103" s="84"/>
      <c r="Q103" s="36"/>
      <c r="R103" s="37"/>
      <c r="S103" s="85"/>
      <c r="T103" s="86"/>
      <c r="U103" s="3"/>
      <c r="V103" s="15"/>
      <c r="W103" s="15"/>
      <c r="X103" s="15"/>
      <c r="Y103" s="15"/>
      <c r="Z103" s="15"/>
      <c r="AA103" s="15"/>
      <c r="AB103" s="4"/>
      <c r="AC103" s="4"/>
      <c r="AD103" s="4"/>
      <c r="AE103" s="4"/>
      <c r="AF103" s="4"/>
      <c r="AG103" s="4"/>
      <c r="AH103" s="4"/>
      <c r="AI103" s="4"/>
      <c r="AJ103" s="4"/>
    </row>
    <row r="104">
      <c r="A104" s="3"/>
      <c r="B104" s="75"/>
      <c r="C104" s="69"/>
      <c r="D104" s="76"/>
      <c r="E104" s="62"/>
      <c r="F104" s="69"/>
      <c r="G104" s="77"/>
      <c r="H104" s="62"/>
      <c r="I104" s="62"/>
      <c r="J104" s="69"/>
      <c r="K104" s="78"/>
      <c r="L104" s="62"/>
      <c r="M104" s="62"/>
      <c r="N104" s="69"/>
      <c r="O104" s="3"/>
      <c r="P104" s="84"/>
      <c r="Q104" s="36"/>
      <c r="R104" s="37"/>
      <c r="S104" s="85"/>
      <c r="T104" s="86"/>
      <c r="U104" s="3"/>
      <c r="V104" s="15"/>
      <c r="W104" s="15"/>
      <c r="X104" s="15"/>
      <c r="Y104" s="15"/>
      <c r="Z104" s="15"/>
      <c r="AA104" s="15"/>
      <c r="AB104" s="4"/>
      <c r="AC104" s="4"/>
      <c r="AD104" s="4"/>
      <c r="AE104" s="4"/>
      <c r="AF104" s="4"/>
      <c r="AG104" s="4"/>
      <c r="AH104" s="4"/>
      <c r="AI104" s="4"/>
      <c r="AJ104" s="4"/>
    </row>
    <row r="105">
      <c r="A105" s="3"/>
      <c r="B105" s="75"/>
      <c r="C105" s="69"/>
      <c r="D105" s="76"/>
      <c r="E105" s="62"/>
      <c r="F105" s="69"/>
      <c r="G105" s="77"/>
      <c r="H105" s="62"/>
      <c r="I105" s="62"/>
      <c r="J105" s="69"/>
      <c r="K105" s="78"/>
      <c r="L105" s="62"/>
      <c r="M105" s="62"/>
      <c r="N105" s="69"/>
      <c r="O105" s="3"/>
      <c r="P105" s="84"/>
      <c r="Q105" s="36"/>
      <c r="R105" s="37"/>
      <c r="S105" s="85"/>
      <c r="T105" s="86"/>
      <c r="U105" s="3"/>
      <c r="V105" s="15"/>
      <c r="W105" s="15"/>
      <c r="X105" s="15"/>
      <c r="Y105" s="15"/>
      <c r="Z105" s="15"/>
      <c r="AA105" s="15"/>
      <c r="AB105" s="4"/>
      <c r="AC105" s="4"/>
      <c r="AD105" s="4"/>
      <c r="AE105" s="4"/>
      <c r="AF105" s="4"/>
      <c r="AG105" s="4"/>
      <c r="AH105" s="4"/>
      <c r="AI105" s="4"/>
      <c r="AJ105" s="4"/>
    </row>
    <row r="106">
      <c r="A106" s="3"/>
      <c r="B106" s="75"/>
      <c r="C106" s="69"/>
      <c r="D106" s="76"/>
      <c r="E106" s="62"/>
      <c r="F106" s="69"/>
      <c r="G106" s="77"/>
      <c r="H106" s="62"/>
      <c r="I106" s="62"/>
      <c r="J106" s="69"/>
      <c r="K106" s="78"/>
      <c r="L106" s="62"/>
      <c r="M106" s="62"/>
      <c r="N106" s="69"/>
      <c r="O106" s="3"/>
      <c r="P106" s="84"/>
      <c r="Q106" s="36"/>
      <c r="R106" s="37"/>
      <c r="S106" s="85"/>
      <c r="T106" s="86"/>
      <c r="U106" s="3"/>
      <c r="V106" s="15"/>
      <c r="W106" s="15"/>
      <c r="X106" s="15"/>
      <c r="Y106" s="15"/>
      <c r="Z106" s="15"/>
      <c r="AA106" s="15"/>
      <c r="AB106" s="4"/>
      <c r="AC106" s="4"/>
      <c r="AD106" s="4"/>
      <c r="AE106" s="4"/>
      <c r="AF106" s="4"/>
      <c r="AG106" s="4"/>
      <c r="AH106" s="4"/>
      <c r="AI106" s="4"/>
      <c r="AJ106" s="4"/>
    </row>
    <row r="107">
      <c r="A107" s="3"/>
      <c r="B107" s="75"/>
      <c r="C107" s="69"/>
      <c r="D107" s="76"/>
      <c r="E107" s="62"/>
      <c r="F107" s="69"/>
      <c r="G107" s="77"/>
      <c r="H107" s="62"/>
      <c r="I107" s="62"/>
      <c r="J107" s="69"/>
      <c r="K107" s="78"/>
      <c r="L107" s="62"/>
      <c r="M107" s="62"/>
      <c r="N107" s="69"/>
      <c r="O107" s="3"/>
      <c r="P107" s="84"/>
      <c r="Q107" s="36"/>
      <c r="R107" s="37"/>
      <c r="S107" s="85"/>
      <c r="T107" s="86"/>
      <c r="U107" s="3"/>
      <c r="V107" s="15"/>
      <c r="W107" s="15"/>
      <c r="X107" s="15"/>
      <c r="Y107" s="15"/>
      <c r="Z107" s="15"/>
      <c r="AA107" s="15"/>
      <c r="AB107" s="4"/>
      <c r="AC107" s="4"/>
      <c r="AD107" s="4"/>
      <c r="AE107" s="4"/>
      <c r="AF107" s="4"/>
      <c r="AG107" s="4"/>
      <c r="AH107" s="4"/>
      <c r="AI107" s="4"/>
      <c r="AJ107" s="4"/>
    </row>
    <row r="108">
      <c r="A108" s="3"/>
      <c r="B108" s="75"/>
      <c r="C108" s="69"/>
      <c r="D108" s="76"/>
      <c r="E108" s="62"/>
      <c r="F108" s="69"/>
      <c r="G108" s="77"/>
      <c r="H108" s="62"/>
      <c r="I108" s="62"/>
      <c r="J108" s="69"/>
      <c r="K108" s="78"/>
      <c r="L108" s="62"/>
      <c r="M108" s="62"/>
      <c r="N108" s="69"/>
      <c r="O108" s="3"/>
      <c r="P108" s="84"/>
      <c r="Q108" s="36"/>
      <c r="R108" s="37"/>
      <c r="S108" s="85"/>
      <c r="T108" s="86"/>
      <c r="U108" s="3"/>
      <c r="V108" s="15"/>
      <c r="W108" s="15"/>
      <c r="X108" s="15"/>
      <c r="Y108" s="15"/>
      <c r="Z108" s="15"/>
      <c r="AA108" s="15"/>
      <c r="AB108" s="4"/>
      <c r="AC108" s="4"/>
      <c r="AD108" s="4"/>
      <c r="AE108" s="4"/>
      <c r="AF108" s="4"/>
      <c r="AG108" s="4"/>
      <c r="AH108" s="4"/>
      <c r="AI108" s="4"/>
      <c r="AJ108" s="4"/>
    </row>
    <row r="109">
      <c r="A109" s="3"/>
      <c r="B109" s="75"/>
      <c r="C109" s="69"/>
      <c r="D109" s="76"/>
      <c r="E109" s="62"/>
      <c r="F109" s="69"/>
      <c r="G109" s="77"/>
      <c r="H109" s="62"/>
      <c r="I109" s="62"/>
      <c r="J109" s="69"/>
      <c r="K109" s="78"/>
      <c r="L109" s="62"/>
      <c r="M109" s="62"/>
      <c r="N109" s="69"/>
      <c r="O109" s="3"/>
      <c r="P109" s="84"/>
      <c r="Q109" s="36"/>
      <c r="R109" s="37"/>
      <c r="S109" s="85"/>
      <c r="T109" s="86"/>
      <c r="U109" s="3"/>
      <c r="V109" s="15"/>
      <c r="W109" s="15"/>
      <c r="X109" s="15"/>
      <c r="Y109" s="15"/>
      <c r="Z109" s="15"/>
      <c r="AA109" s="15"/>
      <c r="AB109" s="4"/>
      <c r="AC109" s="4"/>
      <c r="AD109" s="4"/>
      <c r="AE109" s="4"/>
      <c r="AF109" s="4"/>
      <c r="AG109" s="4"/>
      <c r="AH109" s="4"/>
      <c r="AI109" s="4"/>
      <c r="AJ109" s="4"/>
    </row>
    <row r="110">
      <c r="A110" s="3"/>
      <c r="B110" s="75"/>
      <c r="C110" s="69"/>
      <c r="D110" s="76"/>
      <c r="E110" s="62"/>
      <c r="F110" s="69"/>
      <c r="G110" s="77"/>
      <c r="H110" s="62"/>
      <c r="I110" s="62"/>
      <c r="J110" s="69"/>
      <c r="K110" s="78"/>
      <c r="L110" s="62"/>
      <c r="M110" s="62"/>
      <c r="N110" s="69"/>
      <c r="O110" s="3"/>
      <c r="P110" s="84"/>
      <c r="Q110" s="36"/>
      <c r="R110" s="37"/>
      <c r="S110" s="85"/>
      <c r="T110" s="86"/>
      <c r="U110" s="3"/>
      <c r="V110" s="15"/>
      <c r="W110" s="15"/>
      <c r="X110" s="15"/>
      <c r="Y110" s="15"/>
      <c r="Z110" s="15"/>
      <c r="AA110" s="15"/>
      <c r="AB110" s="4"/>
      <c r="AC110" s="4"/>
      <c r="AD110" s="4"/>
      <c r="AE110" s="4"/>
      <c r="AF110" s="4"/>
      <c r="AG110" s="4"/>
      <c r="AH110" s="4"/>
      <c r="AI110" s="4"/>
      <c r="AJ110" s="4"/>
    </row>
    <row r="111">
      <c r="A111" s="3"/>
      <c r="B111" s="75"/>
      <c r="C111" s="69"/>
      <c r="D111" s="76"/>
      <c r="E111" s="62"/>
      <c r="F111" s="69"/>
      <c r="G111" s="77"/>
      <c r="H111" s="62"/>
      <c r="I111" s="62"/>
      <c r="J111" s="69"/>
      <c r="K111" s="78"/>
      <c r="L111" s="62"/>
      <c r="M111" s="62"/>
      <c r="N111" s="69"/>
      <c r="O111" s="3"/>
      <c r="P111" s="84"/>
      <c r="Q111" s="36"/>
      <c r="R111" s="37"/>
      <c r="S111" s="85"/>
      <c r="T111" s="86"/>
      <c r="U111" s="3"/>
      <c r="V111" s="15"/>
      <c r="W111" s="15"/>
      <c r="X111" s="15"/>
      <c r="Y111" s="15"/>
      <c r="Z111" s="15"/>
      <c r="AA111" s="15"/>
      <c r="AB111" s="4"/>
      <c r="AC111" s="4"/>
      <c r="AD111" s="4"/>
      <c r="AE111" s="4"/>
      <c r="AF111" s="4"/>
      <c r="AG111" s="4"/>
      <c r="AH111" s="4"/>
      <c r="AI111" s="4"/>
      <c r="AJ111" s="4"/>
    </row>
    <row r="112">
      <c r="A112" s="3"/>
      <c r="B112" s="75"/>
      <c r="C112" s="69"/>
      <c r="D112" s="76"/>
      <c r="E112" s="62"/>
      <c r="F112" s="69"/>
      <c r="G112" s="77"/>
      <c r="H112" s="62"/>
      <c r="I112" s="62"/>
      <c r="J112" s="69"/>
      <c r="K112" s="78"/>
      <c r="L112" s="62"/>
      <c r="M112" s="62"/>
      <c r="N112" s="69"/>
      <c r="O112" s="3"/>
      <c r="P112" s="84"/>
      <c r="Q112" s="36"/>
      <c r="R112" s="37"/>
      <c r="S112" s="85"/>
      <c r="T112" s="86"/>
      <c r="U112" s="3"/>
      <c r="V112" s="15"/>
      <c r="W112" s="15"/>
      <c r="X112" s="15"/>
      <c r="Y112" s="15"/>
      <c r="Z112" s="15"/>
      <c r="AA112" s="15"/>
      <c r="AB112" s="4"/>
      <c r="AC112" s="4"/>
      <c r="AD112" s="4"/>
      <c r="AE112" s="4"/>
      <c r="AF112" s="4"/>
      <c r="AG112" s="4"/>
      <c r="AH112" s="4"/>
      <c r="AI112" s="4"/>
      <c r="AJ112" s="4"/>
    </row>
    <row r="113">
      <c r="A113" s="3"/>
      <c r="B113" s="75"/>
      <c r="C113" s="69"/>
      <c r="D113" s="76"/>
      <c r="E113" s="62"/>
      <c r="F113" s="69"/>
      <c r="G113" s="77"/>
      <c r="H113" s="62"/>
      <c r="I113" s="62"/>
      <c r="J113" s="69"/>
      <c r="K113" s="78"/>
      <c r="L113" s="62"/>
      <c r="M113" s="62"/>
      <c r="N113" s="69"/>
      <c r="O113" s="3"/>
      <c r="P113" s="84"/>
      <c r="Q113" s="36"/>
      <c r="R113" s="37"/>
      <c r="S113" s="85"/>
      <c r="T113" s="86"/>
      <c r="U113" s="3"/>
      <c r="V113" s="15"/>
      <c r="W113" s="15"/>
      <c r="X113" s="15"/>
      <c r="Y113" s="15"/>
      <c r="Z113" s="15"/>
      <c r="AA113" s="15"/>
      <c r="AB113" s="4"/>
      <c r="AC113" s="4"/>
      <c r="AD113" s="4"/>
      <c r="AE113" s="4"/>
      <c r="AF113" s="4"/>
      <c r="AG113" s="4"/>
      <c r="AH113" s="4"/>
      <c r="AI113" s="4"/>
      <c r="AJ113" s="4"/>
    </row>
    <row r="114">
      <c r="A114" s="3"/>
      <c r="B114" s="75"/>
      <c r="C114" s="69"/>
      <c r="D114" s="76"/>
      <c r="E114" s="62"/>
      <c r="F114" s="69"/>
      <c r="G114" s="77"/>
      <c r="H114" s="62"/>
      <c r="I114" s="62"/>
      <c r="J114" s="69"/>
      <c r="K114" s="78"/>
      <c r="L114" s="62"/>
      <c r="M114" s="62"/>
      <c r="N114" s="69"/>
      <c r="O114" s="3"/>
      <c r="P114" s="84"/>
      <c r="Q114" s="36"/>
      <c r="R114" s="37"/>
      <c r="S114" s="85"/>
      <c r="T114" s="86"/>
      <c r="U114" s="3"/>
      <c r="V114" s="15"/>
      <c r="W114" s="15"/>
      <c r="X114" s="15"/>
      <c r="Y114" s="15"/>
      <c r="Z114" s="15"/>
      <c r="AA114" s="15"/>
      <c r="AB114" s="4"/>
      <c r="AC114" s="4"/>
      <c r="AD114" s="4"/>
      <c r="AE114" s="4"/>
      <c r="AF114" s="4"/>
      <c r="AG114" s="4"/>
      <c r="AH114" s="4"/>
      <c r="AI114" s="4"/>
      <c r="AJ114" s="4"/>
    </row>
    <row r="115">
      <c r="A115" s="3"/>
      <c r="B115" s="75"/>
      <c r="C115" s="69"/>
      <c r="D115" s="76"/>
      <c r="E115" s="62"/>
      <c r="F115" s="69"/>
      <c r="G115" s="77"/>
      <c r="H115" s="62"/>
      <c r="I115" s="62"/>
      <c r="J115" s="69"/>
      <c r="K115" s="78"/>
      <c r="L115" s="62"/>
      <c r="M115" s="62"/>
      <c r="N115" s="69"/>
      <c r="O115" s="3"/>
      <c r="P115" s="84"/>
      <c r="Q115" s="36"/>
      <c r="R115" s="37"/>
      <c r="S115" s="85"/>
      <c r="T115" s="86"/>
      <c r="U115" s="3"/>
      <c r="V115" s="15"/>
      <c r="W115" s="15"/>
      <c r="X115" s="15"/>
      <c r="Y115" s="15"/>
      <c r="Z115" s="15"/>
      <c r="AA115" s="15"/>
      <c r="AB115" s="4"/>
      <c r="AC115" s="4"/>
      <c r="AD115" s="4"/>
      <c r="AE115" s="4"/>
      <c r="AF115" s="4"/>
      <c r="AG115" s="4"/>
      <c r="AH115" s="4"/>
      <c r="AI115" s="4"/>
      <c r="AJ115" s="4"/>
    </row>
    <row r="116">
      <c r="A116" s="3"/>
      <c r="B116" s="75"/>
      <c r="C116" s="69"/>
      <c r="D116" s="76"/>
      <c r="E116" s="62"/>
      <c r="F116" s="69"/>
      <c r="G116" s="77"/>
      <c r="H116" s="62"/>
      <c r="I116" s="62"/>
      <c r="J116" s="69"/>
      <c r="K116" s="78"/>
      <c r="L116" s="62"/>
      <c r="M116" s="62"/>
      <c r="N116" s="69"/>
      <c r="O116" s="3"/>
      <c r="P116" s="84"/>
      <c r="Q116" s="36"/>
      <c r="R116" s="37"/>
      <c r="S116" s="85"/>
      <c r="T116" s="86"/>
      <c r="U116" s="3"/>
      <c r="V116" s="15"/>
      <c r="W116" s="15"/>
      <c r="X116" s="15"/>
      <c r="Y116" s="15"/>
      <c r="Z116" s="15"/>
      <c r="AA116" s="15"/>
      <c r="AB116" s="4"/>
      <c r="AC116" s="4"/>
      <c r="AD116" s="4"/>
      <c r="AE116" s="4"/>
      <c r="AF116" s="4"/>
      <c r="AG116" s="4"/>
      <c r="AH116" s="4"/>
      <c r="AI116" s="4"/>
      <c r="AJ116" s="4"/>
    </row>
    <row r="117">
      <c r="A117" s="3"/>
      <c r="B117" s="75"/>
      <c r="C117" s="69"/>
      <c r="D117" s="76"/>
      <c r="E117" s="62"/>
      <c r="F117" s="69"/>
      <c r="G117" s="77"/>
      <c r="H117" s="62"/>
      <c r="I117" s="62"/>
      <c r="J117" s="69"/>
      <c r="K117" s="78"/>
      <c r="L117" s="62"/>
      <c r="M117" s="62"/>
      <c r="N117" s="69"/>
      <c r="O117" s="3"/>
      <c r="P117" s="84"/>
      <c r="Q117" s="36"/>
      <c r="R117" s="37"/>
      <c r="S117" s="85"/>
      <c r="T117" s="86"/>
      <c r="U117" s="3"/>
      <c r="V117" s="15"/>
      <c r="W117" s="15"/>
      <c r="X117" s="15"/>
      <c r="Y117" s="15"/>
      <c r="Z117" s="15"/>
      <c r="AA117" s="15"/>
      <c r="AB117" s="4"/>
      <c r="AC117" s="4"/>
      <c r="AD117" s="4"/>
      <c r="AE117" s="4"/>
      <c r="AF117" s="4"/>
      <c r="AG117" s="4"/>
      <c r="AH117" s="4"/>
      <c r="AI117" s="4"/>
      <c r="AJ117" s="4"/>
    </row>
    <row r="118">
      <c r="A118" s="3"/>
      <c r="B118" s="75"/>
      <c r="C118" s="69"/>
      <c r="D118" s="76"/>
      <c r="E118" s="62"/>
      <c r="F118" s="69"/>
      <c r="G118" s="77"/>
      <c r="H118" s="62"/>
      <c r="I118" s="62"/>
      <c r="J118" s="69"/>
      <c r="K118" s="78"/>
      <c r="L118" s="62"/>
      <c r="M118" s="62"/>
      <c r="N118" s="69"/>
      <c r="O118" s="3"/>
      <c r="P118" s="84"/>
      <c r="Q118" s="36"/>
      <c r="R118" s="37"/>
      <c r="S118" s="85"/>
      <c r="T118" s="86"/>
      <c r="U118" s="3"/>
      <c r="V118" s="15"/>
      <c r="W118" s="15"/>
      <c r="X118" s="15"/>
      <c r="Y118" s="15"/>
      <c r="Z118" s="15"/>
      <c r="AA118" s="15"/>
      <c r="AB118" s="4"/>
      <c r="AC118" s="4"/>
      <c r="AD118" s="4"/>
      <c r="AE118" s="4"/>
      <c r="AF118" s="4"/>
      <c r="AG118" s="4"/>
      <c r="AH118" s="4"/>
      <c r="AI118" s="4"/>
      <c r="AJ118" s="4"/>
    </row>
    <row r="119">
      <c r="A119" s="3"/>
      <c r="B119" s="75"/>
      <c r="C119" s="69"/>
      <c r="D119" s="76"/>
      <c r="E119" s="62"/>
      <c r="F119" s="69"/>
      <c r="G119" s="77"/>
      <c r="H119" s="62"/>
      <c r="I119" s="62"/>
      <c r="J119" s="69"/>
      <c r="K119" s="78"/>
      <c r="L119" s="62"/>
      <c r="M119" s="62"/>
      <c r="N119" s="69"/>
      <c r="O119" s="3"/>
      <c r="P119" s="84"/>
      <c r="Q119" s="36"/>
      <c r="R119" s="37"/>
      <c r="S119" s="85"/>
      <c r="T119" s="86"/>
      <c r="U119" s="3"/>
      <c r="V119" s="15"/>
      <c r="W119" s="15"/>
      <c r="X119" s="15"/>
      <c r="Y119" s="15"/>
      <c r="Z119" s="15"/>
      <c r="AA119" s="15"/>
      <c r="AB119" s="4"/>
      <c r="AC119" s="4"/>
      <c r="AD119" s="4"/>
      <c r="AE119" s="4"/>
      <c r="AF119" s="4"/>
      <c r="AG119" s="4"/>
      <c r="AH119" s="4"/>
      <c r="AI119" s="4"/>
      <c r="AJ119" s="4"/>
    </row>
    <row r="120">
      <c r="A120" s="3"/>
      <c r="B120" s="75"/>
      <c r="C120" s="69"/>
      <c r="D120" s="76"/>
      <c r="E120" s="62"/>
      <c r="F120" s="69"/>
      <c r="G120" s="77"/>
      <c r="H120" s="62"/>
      <c r="I120" s="62"/>
      <c r="J120" s="69"/>
      <c r="K120" s="78"/>
      <c r="L120" s="62"/>
      <c r="M120" s="62"/>
      <c r="N120" s="69"/>
      <c r="O120" s="3"/>
      <c r="P120" s="84"/>
      <c r="Q120" s="36"/>
      <c r="R120" s="37"/>
      <c r="S120" s="85"/>
      <c r="T120" s="86"/>
      <c r="U120" s="3"/>
      <c r="V120" s="15"/>
      <c r="W120" s="15"/>
      <c r="X120" s="15"/>
      <c r="Y120" s="15"/>
      <c r="Z120" s="15"/>
      <c r="AA120" s="15"/>
      <c r="AB120" s="4"/>
      <c r="AC120" s="4"/>
      <c r="AD120" s="4"/>
      <c r="AE120" s="4"/>
      <c r="AF120" s="4"/>
      <c r="AG120" s="4"/>
      <c r="AH120" s="4"/>
      <c r="AI120" s="4"/>
      <c r="AJ120" s="4"/>
    </row>
    <row r="121">
      <c r="A121" s="3"/>
      <c r="B121" s="75"/>
      <c r="C121" s="69"/>
      <c r="D121" s="76"/>
      <c r="E121" s="62"/>
      <c r="F121" s="69"/>
      <c r="G121" s="77"/>
      <c r="H121" s="62"/>
      <c r="I121" s="62"/>
      <c r="J121" s="69"/>
      <c r="K121" s="78"/>
      <c r="L121" s="62"/>
      <c r="M121" s="62"/>
      <c r="N121" s="69"/>
      <c r="O121" s="3"/>
      <c r="P121" s="84"/>
      <c r="Q121" s="36"/>
      <c r="R121" s="37"/>
      <c r="S121" s="85"/>
      <c r="T121" s="86"/>
      <c r="U121" s="3"/>
      <c r="V121" s="15"/>
      <c r="W121" s="15"/>
      <c r="X121" s="15"/>
      <c r="Y121" s="15"/>
      <c r="Z121" s="15"/>
      <c r="AA121" s="15"/>
      <c r="AB121" s="4"/>
      <c r="AC121" s="4"/>
      <c r="AD121" s="4"/>
      <c r="AE121" s="4"/>
      <c r="AF121" s="4"/>
      <c r="AG121" s="4"/>
      <c r="AH121" s="4"/>
      <c r="AI121" s="4"/>
      <c r="AJ121" s="4"/>
    </row>
    <row r="122">
      <c r="A122" s="3"/>
      <c r="B122" s="75"/>
      <c r="C122" s="69"/>
      <c r="D122" s="76"/>
      <c r="E122" s="62"/>
      <c r="F122" s="69"/>
      <c r="G122" s="77"/>
      <c r="H122" s="62"/>
      <c r="I122" s="62"/>
      <c r="J122" s="69"/>
      <c r="K122" s="78"/>
      <c r="L122" s="62"/>
      <c r="M122" s="62"/>
      <c r="N122" s="69"/>
      <c r="O122" s="3"/>
      <c r="P122" s="84"/>
      <c r="Q122" s="36"/>
      <c r="R122" s="37"/>
      <c r="S122" s="85"/>
      <c r="T122" s="86"/>
      <c r="U122" s="3"/>
      <c r="V122" s="15"/>
      <c r="W122" s="15"/>
      <c r="X122" s="15"/>
      <c r="Y122" s="15"/>
      <c r="Z122" s="15"/>
      <c r="AA122" s="15"/>
      <c r="AB122" s="4"/>
      <c r="AC122" s="4"/>
      <c r="AD122" s="4"/>
      <c r="AE122" s="4"/>
      <c r="AF122" s="4"/>
      <c r="AG122" s="4"/>
      <c r="AH122" s="4"/>
      <c r="AI122" s="4"/>
      <c r="AJ122" s="4"/>
    </row>
    <row r="123">
      <c r="A123" s="3"/>
      <c r="B123" s="75"/>
      <c r="C123" s="69"/>
      <c r="D123" s="76"/>
      <c r="E123" s="62"/>
      <c r="F123" s="69"/>
      <c r="G123" s="77"/>
      <c r="H123" s="62"/>
      <c r="I123" s="62"/>
      <c r="J123" s="69"/>
      <c r="K123" s="78"/>
      <c r="L123" s="62"/>
      <c r="M123" s="62"/>
      <c r="N123" s="69"/>
      <c r="O123" s="3"/>
      <c r="P123" s="84"/>
      <c r="Q123" s="36"/>
      <c r="R123" s="37"/>
      <c r="S123" s="85"/>
      <c r="T123" s="86"/>
      <c r="U123" s="3"/>
      <c r="V123" s="15"/>
      <c r="W123" s="15"/>
      <c r="X123" s="15"/>
      <c r="Y123" s="15"/>
      <c r="Z123" s="15"/>
      <c r="AA123" s="15"/>
      <c r="AB123" s="4"/>
      <c r="AC123" s="4"/>
      <c r="AD123" s="4"/>
      <c r="AE123" s="4"/>
      <c r="AF123" s="4"/>
      <c r="AG123" s="4"/>
      <c r="AH123" s="4"/>
      <c r="AI123" s="4"/>
      <c r="AJ123" s="4"/>
    </row>
    <row r="124">
      <c r="A124" s="3"/>
      <c r="B124" s="75"/>
      <c r="C124" s="69"/>
      <c r="D124" s="76"/>
      <c r="E124" s="62"/>
      <c r="F124" s="69"/>
      <c r="G124" s="77"/>
      <c r="H124" s="62"/>
      <c r="I124" s="62"/>
      <c r="J124" s="69"/>
      <c r="K124" s="78"/>
      <c r="L124" s="62"/>
      <c r="M124" s="62"/>
      <c r="N124" s="69"/>
      <c r="O124" s="3"/>
      <c r="P124" s="84"/>
      <c r="Q124" s="36"/>
      <c r="R124" s="37"/>
      <c r="S124" s="85"/>
      <c r="T124" s="86"/>
      <c r="U124" s="3"/>
      <c r="V124" s="15"/>
      <c r="W124" s="15"/>
      <c r="X124" s="15"/>
      <c r="Y124" s="15"/>
      <c r="Z124" s="15"/>
      <c r="AA124" s="15"/>
      <c r="AB124" s="4"/>
      <c r="AC124" s="4"/>
      <c r="AD124" s="4"/>
      <c r="AE124" s="4"/>
      <c r="AF124" s="4"/>
      <c r="AG124" s="4"/>
      <c r="AH124" s="4"/>
      <c r="AI124" s="4"/>
      <c r="AJ124" s="4"/>
    </row>
    <row r="125">
      <c r="A125" s="3"/>
      <c r="B125" s="75"/>
      <c r="C125" s="69"/>
      <c r="D125" s="76"/>
      <c r="E125" s="62"/>
      <c r="F125" s="69"/>
      <c r="G125" s="77"/>
      <c r="H125" s="62"/>
      <c r="I125" s="62"/>
      <c r="J125" s="69"/>
      <c r="K125" s="78"/>
      <c r="L125" s="62"/>
      <c r="M125" s="62"/>
      <c r="N125" s="69"/>
      <c r="O125" s="3"/>
      <c r="P125" s="84"/>
      <c r="Q125" s="36"/>
      <c r="R125" s="37"/>
      <c r="S125" s="85"/>
      <c r="T125" s="86"/>
      <c r="U125" s="3"/>
      <c r="V125" s="15"/>
      <c r="W125" s="15"/>
      <c r="X125" s="15"/>
      <c r="Y125" s="15"/>
      <c r="Z125" s="15"/>
      <c r="AA125" s="15"/>
      <c r="AB125" s="4"/>
      <c r="AC125" s="4"/>
      <c r="AD125" s="4"/>
      <c r="AE125" s="4"/>
      <c r="AF125" s="4"/>
      <c r="AG125" s="4"/>
      <c r="AH125" s="4"/>
      <c r="AI125" s="4"/>
      <c r="AJ125" s="4"/>
    </row>
    <row r="126">
      <c r="A126" s="3"/>
      <c r="B126" s="75"/>
      <c r="C126" s="69"/>
      <c r="D126" s="76"/>
      <c r="E126" s="62"/>
      <c r="F126" s="69"/>
      <c r="G126" s="77"/>
      <c r="H126" s="62"/>
      <c r="I126" s="62"/>
      <c r="J126" s="69"/>
      <c r="K126" s="78"/>
      <c r="L126" s="62"/>
      <c r="M126" s="62"/>
      <c r="N126" s="69"/>
      <c r="O126" s="3"/>
      <c r="P126" s="84"/>
      <c r="Q126" s="36"/>
      <c r="R126" s="37"/>
      <c r="S126" s="85"/>
      <c r="T126" s="86"/>
      <c r="U126" s="3"/>
      <c r="V126" s="15"/>
      <c r="W126" s="15"/>
      <c r="X126" s="15"/>
      <c r="Y126" s="15"/>
      <c r="Z126" s="15"/>
      <c r="AA126" s="15"/>
      <c r="AB126" s="4"/>
      <c r="AC126" s="4"/>
      <c r="AD126" s="4"/>
      <c r="AE126" s="4"/>
      <c r="AF126" s="4"/>
      <c r="AG126" s="4"/>
      <c r="AH126" s="4"/>
      <c r="AI126" s="4"/>
      <c r="AJ126" s="4"/>
    </row>
    <row r="127">
      <c r="A127" s="3"/>
      <c r="B127" s="75"/>
      <c r="C127" s="69"/>
      <c r="D127" s="76"/>
      <c r="E127" s="62"/>
      <c r="F127" s="69"/>
      <c r="G127" s="77"/>
      <c r="H127" s="62"/>
      <c r="I127" s="62"/>
      <c r="J127" s="69"/>
      <c r="K127" s="78"/>
      <c r="L127" s="62"/>
      <c r="M127" s="62"/>
      <c r="N127" s="69"/>
      <c r="O127" s="3"/>
      <c r="P127" s="84"/>
      <c r="Q127" s="36"/>
      <c r="R127" s="37"/>
      <c r="S127" s="85"/>
      <c r="T127" s="86"/>
      <c r="U127" s="3"/>
      <c r="V127" s="15"/>
      <c r="W127" s="15"/>
      <c r="X127" s="15"/>
      <c r="Y127" s="15"/>
      <c r="Z127" s="15"/>
      <c r="AA127" s="15"/>
      <c r="AB127" s="4"/>
      <c r="AC127" s="4"/>
      <c r="AD127" s="4"/>
      <c r="AE127" s="4"/>
      <c r="AF127" s="4"/>
      <c r="AG127" s="4"/>
      <c r="AH127" s="4"/>
      <c r="AI127" s="4"/>
      <c r="AJ127" s="4"/>
    </row>
    <row r="128">
      <c r="A128" s="3"/>
      <c r="B128" s="75"/>
      <c r="C128" s="69"/>
      <c r="D128" s="76"/>
      <c r="E128" s="62"/>
      <c r="F128" s="69"/>
      <c r="G128" s="77"/>
      <c r="H128" s="62"/>
      <c r="I128" s="62"/>
      <c r="J128" s="69"/>
      <c r="K128" s="78"/>
      <c r="L128" s="62"/>
      <c r="M128" s="62"/>
      <c r="N128" s="69"/>
      <c r="O128" s="3"/>
      <c r="P128" s="84"/>
      <c r="Q128" s="36"/>
      <c r="R128" s="37"/>
      <c r="S128" s="85"/>
      <c r="T128" s="86"/>
      <c r="U128" s="3"/>
      <c r="V128" s="15"/>
      <c r="W128" s="15"/>
      <c r="X128" s="15"/>
      <c r="Y128" s="15"/>
      <c r="Z128" s="15"/>
      <c r="AA128" s="15"/>
      <c r="AB128" s="4"/>
      <c r="AC128" s="4"/>
      <c r="AD128" s="4"/>
      <c r="AE128" s="4"/>
      <c r="AF128" s="4"/>
      <c r="AG128" s="4"/>
      <c r="AH128" s="4"/>
      <c r="AI128" s="4"/>
      <c r="AJ128" s="4"/>
    </row>
    <row r="129">
      <c r="A129" s="3"/>
      <c r="B129" s="75"/>
      <c r="C129" s="69"/>
      <c r="D129" s="76"/>
      <c r="E129" s="62"/>
      <c r="F129" s="69"/>
      <c r="G129" s="77"/>
      <c r="H129" s="62"/>
      <c r="I129" s="62"/>
      <c r="J129" s="69"/>
      <c r="K129" s="78"/>
      <c r="L129" s="62"/>
      <c r="M129" s="62"/>
      <c r="N129" s="69"/>
      <c r="O129" s="3"/>
      <c r="P129" s="84"/>
      <c r="Q129" s="36"/>
      <c r="R129" s="37"/>
      <c r="S129" s="85"/>
      <c r="T129" s="86"/>
      <c r="U129" s="3"/>
      <c r="V129" s="15"/>
      <c r="W129" s="15"/>
      <c r="X129" s="15"/>
      <c r="Y129" s="15"/>
      <c r="Z129" s="15"/>
      <c r="AA129" s="15"/>
      <c r="AB129" s="4"/>
      <c r="AC129" s="4"/>
      <c r="AD129" s="4"/>
      <c r="AE129" s="4"/>
      <c r="AF129" s="4"/>
      <c r="AG129" s="4"/>
      <c r="AH129" s="4"/>
      <c r="AI129" s="4"/>
      <c r="AJ129" s="4"/>
    </row>
    <row r="130">
      <c r="A130" s="3"/>
      <c r="B130" s="75"/>
      <c r="C130" s="69"/>
      <c r="D130" s="76"/>
      <c r="E130" s="62"/>
      <c r="F130" s="69"/>
      <c r="G130" s="77"/>
      <c r="H130" s="62"/>
      <c r="I130" s="62"/>
      <c r="J130" s="69"/>
      <c r="K130" s="78"/>
      <c r="L130" s="62"/>
      <c r="M130" s="62"/>
      <c r="N130" s="69"/>
      <c r="O130" s="3"/>
      <c r="P130" s="84"/>
      <c r="Q130" s="36"/>
      <c r="R130" s="37"/>
      <c r="S130" s="85"/>
      <c r="T130" s="86"/>
      <c r="U130" s="3"/>
      <c r="V130" s="15"/>
      <c r="W130" s="15"/>
      <c r="X130" s="15"/>
      <c r="Y130" s="15"/>
      <c r="Z130" s="15"/>
      <c r="AA130" s="15"/>
      <c r="AB130" s="4"/>
      <c r="AC130" s="4"/>
      <c r="AD130" s="4"/>
      <c r="AE130" s="4"/>
      <c r="AF130" s="4"/>
      <c r="AG130" s="4"/>
      <c r="AH130" s="4"/>
      <c r="AI130" s="4"/>
      <c r="AJ130" s="4"/>
    </row>
    <row r="131">
      <c r="A131" s="3"/>
      <c r="B131" s="75"/>
      <c r="C131" s="69"/>
      <c r="D131" s="76"/>
      <c r="E131" s="62"/>
      <c r="F131" s="69"/>
      <c r="G131" s="77"/>
      <c r="H131" s="62"/>
      <c r="I131" s="62"/>
      <c r="J131" s="69"/>
      <c r="K131" s="78"/>
      <c r="L131" s="62"/>
      <c r="M131" s="62"/>
      <c r="N131" s="69"/>
      <c r="O131" s="3"/>
      <c r="P131" s="84"/>
      <c r="Q131" s="36"/>
      <c r="R131" s="37"/>
      <c r="S131" s="85"/>
      <c r="T131" s="86"/>
      <c r="U131" s="3"/>
      <c r="V131" s="15"/>
      <c r="W131" s="15"/>
      <c r="X131" s="15"/>
      <c r="Y131" s="15"/>
      <c r="Z131" s="15"/>
      <c r="AA131" s="15"/>
      <c r="AB131" s="4"/>
      <c r="AC131" s="4"/>
      <c r="AD131" s="4"/>
      <c r="AE131" s="4"/>
      <c r="AF131" s="4"/>
      <c r="AG131" s="4"/>
      <c r="AH131" s="4"/>
      <c r="AI131" s="4"/>
      <c r="AJ131" s="4"/>
    </row>
    <row r="132">
      <c r="A132" s="3"/>
      <c r="B132" s="75"/>
      <c r="C132" s="69"/>
      <c r="D132" s="76"/>
      <c r="E132" s="62"/>
      <c r="F132" s="69"/>
      <c r="G132" s="77"/>
      <c r="H132" s="62"/>
      <c r="I132" s="62"/>
      <c r="J132" s="69"/>
      <c r="K132" s="78"/>
      <c r="L132" s="62"/>
      <c r="M132" s="62"/>
      <c r="N132" s="69"/>
      <c r="O132" s="3"/>
      <c r="P132" s="84"/>
      <c r="Q132" s="36"/>
      <c r="R132" s="37"/>
      <c r="S132" s="85"/>
      <c r="T132" s="86"/>
      <c r="U132" s="3"/>
      <c r="V132" s="15"/>
      <c r="W132" s="15"/>
      <c r="X132" s="15"/>
      <c r="Y132" s="15"/>
      <c r="Z132" s="15"/>
      <c r="AA132" s="15"/>
      <c r="AB132" s="4"/>
      <c r="AC132" s="4"/>
      <c r="AD132" s="4"/>
      <c r="AE132" s="4"/>
      <c r="AF132" s="4"/>
      <c r="AG132" s="4"/>
      <c r="AH132" s="4"/>
      <c r="AI132" s="4"/>
      <c r="AJ132" s="4"/>
    </row>
    <row r="133">
      <c r="A133" s="3"/>
      <c r="B133" s="75"/>
      <c r="C133" s="69"/>
      <c r="D133" s="76"/>
      <c r="E133" s="62"/>
      <c r="F133" s="69"/>
      <c r="G133" s="77"/>
      <c r="H133" s="62"/>
      <c r="I133" s="62"/>
      <c r="J133" s="69"/>
      <c r="K133" s="78"/>
      <c r="L133" s="62"/>
      <c r="M133" s="62"/>
      <c r="N133" s="69"/>
      <c r="O133" s="3"/>
      <c r="P133" s="84"/>
      <c r="Q133" s="36"/>
      <c r="R133" s="37"/>
      <c r="S133" s="85"/>
      <c r="T133" s="86"/>
      <c r="U133" s="3"/>
      <c r="V133" s="15"/>
      <c r="W133" s="15"/>
      <c r="X133" s="15"/>
      <c r="Y133" s="15"/>
      <c r="Z133" s="15"/>
      <c r="AA133" s="15"/>
      <c r="AB133" s="4"/>
      <c r="AC133" s="4"/>
      <c r="AD133" s="4"/>
      <c r="AE133" s="4"/>
      <c r="AF133" s="4"/>
      <c r="AG133" s="4"/>
      <c r="AH133" s="4"/>
      <c r="AI133" s="4"/>
      <c r="AJ133" s="4"/>
    </row>
    <row r="134">
      <c r="A134" s="3"/>
      <c r="B134" s="75"/>
      <c r="C134" s="69"/>
      <c r="D134" s="76"/>
      <c r="E134" s="62"/>
      <c r="F134" s="69"/>
      <c r="G134" s="77"/>
      <c r="H134" s="62"/>
      <c r="I134" s="62"/>
      <c r="J134" s="69"/>
      <c r="K134" s="78"/>
      <c r="L134" s="62"/>
      <c r="M134" s="62"/>
      <c r="N134" s="69"/>
      <c r="O134" s="3"/>
      <c r="P134" s="84"/>
      <c r="Q134" s="36"/>
      <c r="R134" s="37"/>
      <c r="S134" s="85"/>
      <c r="T134" s="86"/>
      <c r="U134" s="3"/>
      <c r="V134" s="15"/>
      <c r="W134" s="15"/>
      <c r="X134" s="15"/>
      <c r="Y134" s="15"/>
      <c r="Z134" s="15"/>
      <c r="AA134" s="15"/>
      <c r="AB134" s="4"/>
      <c r="AC134" s="4"/>
      <c r="AD134" s="4"/>
      <c r="AE134" s="4"/>
      <c r="AF134" s="4"/>
      <c r="AG134" s="4"/>
      <c r="AH134" s="4"/>
      <c r="AI134" s="4"/>
      <c r="AJ134" s="4"/>
    </row>
    <row r="135">
      <c r="A135" s="3"/>
      <c r="B135" s="75"/>
      <c r="C135" s="69"/>
      <c r="D135" s="76"/>
      <c r="E135" s="62"/>
      <c r="F135" s="69"/>
      <c r="G135" s="77"/>
      <c r="H135" s="62"/>
      <c r="I135" s="62"/>
      <c r="J135" s="69"/>
      <c r="K135" s="78"/>
      <c r="L135" s="62"/>
      <c r="M135" s="62"/>
      <c r="N135" s="69"/>
      <c r="O135" s="3"/>
      <c r="P135" s="84"/>
      <c r="Q135" s="36"/>
      <c r="R135" s="37"/>
      <c r="S135" s="85"/>
      <c r="T135" s="86"/>
      <c r="U135" s="3"/>
      <c r="V135" s="15"/>
      <c r="W135" s="15"/>
      <c r="X135" s="15"/>
      <c r="Y135" s="15"/>
      <c r="Z135" s="15"/>
      <c r="AA135" s="15"/>
      <c r="AB135" s="4"/>
      <c r="AC135" s="4"/>
      <c r="AD135" s="4"/>
      <c r="AE135" s="4"/>
      <c r="AF135" s="4"/>
      <c r="AG135" s="4"/>
      <c r="AH135" s="4"/>
      <c r="AI135" s="4"/>
      <c r="AJ135" s="4"/>
    </row>
    <row r="136">
      <c r="A136" s="3"/>
      <c r="B136" s="75"/>
      <c r="C136" s="69"/>
      <c r="D136" s="76"/>
      <c r="E136" s="62"/>
      <c r="F136" s="69"/>
      <c r="G136" s="77"/>
      <c r="H136" s="62"/>
      <c r="I136" s="62"/>
      <c r="J136" s="69"/>
      <c r="K136" s="78"/>
      <c r="L136" s="62"/>
      <c r="M136" s="62"/>
      <c r="N136" s="69"/>
      <c r="O136" s="3"/>
      <c r="P136" s="84"/>
      <c r="Q136" s="36"/>
      <c r="R136" s="37"/>
      <c r="S136" s="85"/>
      <c r="T136" s="86"/>
      <c r="U136" s="3"/>
      <c r="V136" s="15"/>
      <c r="W136" s="15"/>
      <c r="X136" s="15"/>
      <c r="Y136" s="15"/>
      <c r="Z136" s="15"/>
      <c r="AA136" s="15"/>
      <c r="AB136" s="4"/>
      <c r="AC136" s="4"/>
      <c r="AD136" s="4"/>
      <c r="AE136" s="4"/>
      <c r="AF136" s="4"/>
      <c r="AG136" s="4"/>
      <c r="AH136" s="4"/>
      <c r="AI136" s="4"/>
      <c r="AJ136" s="4"/>
    </row>
    <row r="137">
      <c r="A137" s="3"/>
      <c r="B137" s="75"/>
      <c r="C137" s="69"/>
      <c r="D137" s="76"/>
      <c r="E137" s="62"/>
      <c r="F137" s="69"/>
      <c r="G137" s="77"/>
      <c r="H137" s="62"/>
      <c r="I137" s="62"/>
      <c r="J137" s="69"/>
      <c r="K137" s="78"/>
      <c r="L137" s="62"/>
      <c r="M137" s="62"/>
      <c r="N137" s="69"/>
      <c r="O137" s="3"/>
      <c r="P137" s="84"/>
      <c r="Q137" s="36"/>
      <c r="R137" s="37"/>
      <c r="S137" s="85"/>
      <c r="T137" s="86"/>
      <c r="U137" s="3"/>
      <c r="V137" s="15"/>
      <c r="W137" s="15"/>
      <c r="X137" s="15"/>
      <c r="Y137" s="15"/>
      <c r="Z137" s="15"/>
      <c r="AA137" s="15"/>
      <c r="AB137" s="4"/>
      <c r="AC137" s="4"/>
      <c r="AD137" s="4"/>
      <c r="AE137" s="4"/>
      <c r="AF137" s="4"/>
      <c r="AG137" s="4"/>
      <c r="AH137" s="4"/>
      <c r="AI137" s="4"/>
      <c r="AJ137" s="4"/>
    </row>
    <row r="138">
      <c r="A138" s="3"/>
      <c r="B138" s="75"/>
      <c r="C138" s="69"/>
      <c r="D138" s="76"/>
      <c r="E138" s="62"/>
      <c r="F138" s="69"/>
      <c r="G138" s="77"/>
      <c r="H138" s="62"/>
      <c r="I138" s="62"/>
      <c r="J138" s="69"/>
      <c r="K138" s="78"/>
      <c r="L138" s="62"/>
      <c r="M138" s="62"/>
      <c r="N138" s="69"/>
      <c r="O138" s="3"/>
      <c r="P138" s="84"/>
      <c r="Q138" s="36"/>
      <c r="R138" s="37"/>
      <c r="S138" s="85"/>
      <c r="T138" s="86"/>
      <c r="U138" s="3"/>
      <c r="V138" s="15"/>
      <c r="W138" s="15"/>
      <c r="X138" s="15"/>
      <c r="Y138" s="15"/>
      <c r="Z138" s="15"/>
      <c r="AA138" s="15"/>
      <c r="AB138" s="4"/>
      <c r="AC138" s="4"/>
      <c r="AD138" s="4"/>
      <c r="AE138" s="4"/>
      <c r="AF138" s="4"/>
      <c r="AG138" s="4"/>
      <c r="AH138" s="4"/>
      <c r="AI138" s="4"/>
      <c r="AJ138" s="4"/>
    </row>
    <row r="139">
      <c r="A139" s="3"/>
      <c r="B139" s="75"/>
      <c r="C139" s="69"/>
      <c r="D139" s="76"/>
      <c r="E139" s="62"/>
      <c r="F139" s="69"/>
      <c r="G139" s="77"/>
      <c r="H139" s="62"/>
      <c r="I139" s="62"/>
      <c r="J139" s="69"/>
      <c r="K139" s="78"/>
      <c r="L139" s="62"/>
      <c r="M139" s="62"/>
      <c r="N139" s="69"/>
      <c r="O139" s="3"/>
      <c r="P139" s="84"/>
      <c r="Q139" s="36"/>
      <c r="R139" s="37"/>
      <c r="S139" s="85"/>
      <c r="T139" s="86"/>
      <c r="U139" s="3"/>
      <c r="V139" s="15"/>
      <c r="W139" s="15"/>
      <c r="X139" s="15"/>
      <c r="Y139" s="15"/>
      <c r="Z139" s="15"/>
      <c r="AA139" s="15"/>
      <c r="AB139" s="4"/>
      <c r="AC139" s="4"/>
      <c r="AD139" s="4"/>
      <c r="AE139" s="4"/>
      <c r="AF139" s="4"/>
      <c r="AG139" s="4"/>
      <c r="AH139" s="4"/>
      <c r="AI139" s="4"/>
      <c r="AJ139" s="4"/>
    </row>
    <row r="140">
      <c r="A140" s="3"/>
      <c r="B140" s="75"/>
      <c r="C140" s="69"/>
      <c r="D140" s="76"/>
      <c r="E140" s="62"/>
      <c r="F140" s="69"/>
      <c r="G140" s="77"/>
      <c r="H140" s="62"/>
      <c r="I140" s="62"/>
      <c r="J140" s="69"/>
      <c r="K140" s="78"/>
      <c r="L140" s="62"/>
      <c r="M140" s="62"/>
      <c r="N140" s="69"/>
      <c r="O140" s="3"/>
      <c r="P140" s="84"/>
      <c r="Q140" s="36"/>
      <c r="R140" s="37"/>
      <c r="S140" s="85"/>
      <c r="T140" s="86"/>
      <c r="U140" s="3"/>
      <c r="V140" s="15"/>
      <c r="W140" s="15"/>
      <c r="X140" s="15"/>
      <c r="Y140" s="15"/>
      <c r="Z140" s="15"/>
      <c r="AA140" s="15"/>
      <c r="AB140" s="4"/>
      <c r="AC140" s="4"/>
      <c r="AD140" s="4"/>
      <c r="AE140" s="4"/>
      <c r="AF140" s="4"/>
      <c r="AG140" s="4"/>
      <c r="AH140" s="4"/>
      <c r="AI140" s="4"/>
      <c r="AJ140" s="4"/>
    </row>
    <row r="141">
      <c r="A141" s="3"/>
      <c r="B141" s="75"/>
      <c r="C141" s="69"/>
      <c r="D141" s="76"/>
      <c r="E141" s="62"/>
      <c r="F141" s="69"/>
      <c r="G141" s="77"/>
      <c r="H141" s="62"/>
      <c r="I141" s="62"/>
      <c r="J141" s="69"/>
      <c r="K141" s="78"/>
      <c r="L141" s="62"/>
      <c r="M141" s="62"/>
      <c r="N141" s="69"/>
      <c r="O141" s="3"/>
      <c r="P141" s="84"/>
      <c r="Q141" s="36"/>
      <c r="R141" s="37"/>
      <c r="S141" s="85"/>
      <c r="T141" s="86"/>
      <c r="U141" s="3"/>
      <c r="V141" s="15"/>
      <c r="W141" s="15"/>
      <c r="X141" s="15"/>
      <c r="Y141" s="15"/>
      <c r="Z141" s="15"/>
      <c r="AA141" s="15"/>
      <c r="AB141" s="4"/>
      <c r="AC141" s="4"/>
      <c r="AD141" s="4"/>
      <c r="AE141" s="4"/>
      <c r="AF141" s="4"/>
      <c r="AG141" s="4"/>
      <c r="AH141" s="4"/>
      <c r="AI141" s="4"/>
      <c r="AJ141" s="4"/>
    </row>
    <row r="142">
      <c r="A142" s="3"/>
      <c r="B142" s="75"/>
      <c r="C142" s="69"/>
      <c r="D142" s="76"/>
      <c r="E142" s="62"/>
      <c r="F142" s="69"/>
      <c r="G142" s="77"/>
      <c r="H142" s="62"/>
      <c r="I142" s="62"/>
      <c r="J142" s="69"/>
      <c r="K142" s="78"/>
      <c r="L142" s="62"/>
      <c r="M142" s="62"/>
      <c r="N142" s="69"/>
      <c r="O142" s="3"/>
      <c r="P142" s="84"/>
      <c r="Q142" s="36"/>
      <c r="R142" s="37"/>
      <c r="S142" s="85"/>
      <c r="T142" s="86"/>
      <c r="U142" s="3"/>
      <c r="V142" s="15"/>
      <c r="W142" s="15"/>
      <c r="X142" s="15"/>
      <c r="Y142" s="15"/>
      <c r="Z142" s="15"/>
      <c r="AA142" s="15"/>
      <c r="AB142" s="4"/>
      <c r="AC142" s="4"/>
      <c r="AD142" s="4"/>
      <c r="AE142" s="4"/>
      <c r="AF142" s="4"/>
      <c r="AG142" s="4"/>
      <c r="AH142" s="4"/>
      <c r="AI142" s="4"/>
      <c r="AJ142" s="4"/>
    </row>
    <row r="143">
      <c r="A143" s="3"/>
      <c r="B143" s="75"/>
      <c r="C143" s="69"/>
      <c r="D143" s="76"/>
      <c r="E143" s="62"/>
      <c r="F143" s="69"/>
      <c r="G143" s="77"/>
      <c r="H143" s="62"/>
      <c r="I143" s="62"/>
      <c r="J143" s="69"/>
      <c r="K143" s="78"/>
      <c r="L143" s="62"/>
      <c r="M143" s="62"/>
      <c r="N143" s="69"/>
      <c r="O143" s="3"/>
      <c r="P143" s="84"/>
      <c r="Q143" s="36"/>
      <c r="R143" s="37"/>
      <c r="S143" s="85"/>
      <c r="T143" s="86"/>
      <c r="U143" s="3"/>
      <c r="V143" s="15"/>
      <c r="W143" s="15"/>
      <c r="X143" s="15"/>
      <c r="Y143" s="15"/>
      <c r="Z143" s="15"/>
      <c r="AA143" s="15"/>
      <c r="AB143" s="4"/>
      <c r="AC143" s="4"/>
      <c r="AD143" s="4"/>
      <c r="AE143" s="4"/>
      <c r="AF143" s="4"/>
      <c r="AG143" s="4"/>
      <c r="AH143" s="4"/>
      <c r="AI143" s="4"/>
      <c r="AJ143" s="4"/>
    </row>
    <row r="144">
      <c r="A144" s="3"/>
      <c r="B144" s="75"/>
      <c r="C144" s="69"/>
      <c r="D144" s="76"/>
      <c r="E144" s="62"/>
      <c r="F144" s="69"/>
      <c r="G144" s="77"/>
      <c r="H144" s="62"/>
      <c r="I144" s="62"/>
      <c r="J144" s="69"/>
      <c r="K144" s="78"/>
      <c r="L144" s="62"/>
      <c r="M144" s="62"/>
      <c r="N144" s="69"/>
      <c r="O144" s="3"/>
      <c r="P144" s="84"/>
      <c r="Q144" s="36"/>
      <c r="R144" s="37"/>
      <c r="S144" s="85"/>
      <c r="T144" s="86"/>
      <c r="U144" s="3"/>
      <c r="V144" s="15"/>
      <c r="W144" s="15"/>
      <c r="X144" s="15"/>
      <c r="Y144" s="15"/>
      <c r="Z144" s="15"/>
      <c r="AA144" s="15"/>
      <c r="AB144" s="4"/>
      <c r="AC144" s="4"/>
      <c r="AD144" s="4"/>
      <c r="AE144" s="4"/>
      <c r="AF144" s="4"/>
      <c r="AG144" s="4"/>
      <c r="AH144" s="4"/>
      <c r="AI144" s="4"/>
      <c r="AJ144" s="4"/>
    </row>
    <row r="145">
      <c r="A145" s="3"/>
      <c r="B145" s="75"/>
      <c r="C145" s="69"/>
      <c r="D145" s="76"/>
      <c r="E145" s="62"/>
      <c r="F145" s="69"/>
      <c r="G145" s="77"/>
      <c r="H145" s="62"/>
      <c r="I145" s="62"/>
      <c r="J145" s="69"/>
      <c r="K145" s="78"/>
      <c r="L145" s="62"/>
      <c r="M145" s="62"/>
      <c r="N145" s="69"/>
      <c r="O145" s="3"/>
      <c r="P145" s="84"/>
      <c r="Q145" s="36"/>
      <c r="R145" s="37"/>
      <c r="S145" s="85"/>
      <c r="T145" s="86"/>
      <c r="U145" s="3"/>
      <c r="V145" s="15"/>
      <c r="W145" s="15"/>
      <c r="X145" s="15"/>
      <c r="Y145" s="15"/>
      <c r="Z145" s="15"/>
      <c r="AA145" s="15"/>
      <c r="AB145" s="4"/>
      <c r="AC145" s="4"/>
      <c r="AD145" s="4"/>
      <c r="AE145" s="4"/>
      <c r="AF145" s="4"/>
      <c r="AG145" s="4"/>
      <c r="AH145" s="4"/>
      <c r="AI145" s="4"/>
      <c r="AJ145" s="4"/>
    </row>
    <row r="146">
      <c r="A146" s="3"/>
      <c r="B146" s="75"/>
      <c r="C146" s="69"/>
      <c r="D146" s="76"/>
      <c r="E146" s="62"/>
      <c r="F146" s="69"/>
      <c r="G146" s="77"/>
      <c r="H146" s="62"/>
      <c r="I146" s="62"/>
      <c r="J146" s="69"/>
      <c r="K146" s="78"/>
      <c r="L146" s="62"/>
      <c r="M146" s="62"/>
      <c r="N146" s="69"/>
      <c r="O146" s="3"/>
      <c r="P146" s="84"/>
      <c r="Q146" s="36"/>
      <c r="R146" s="37"/>
      <c r="S146" s="85"/>
      <c r="T146" s="86"/>
      <c r="U146" s="3"/>
      <c r="V146" s="15"/>
      <c r="W146" s="15"/>
      <c r="X146" s="15"/>
      <c r="Y146" s="15"/>
      <c r="Z146" s="15"/>
      <c r="AA146" s="15"/>
      <c r="AB146" s="4"/>
      <c r="AC146" s="4"/>
      <c r="AD146" s="4"/>
      <c r="AE146" s="4"/>
      <c r="AF146" s="4"/>
      <c r="AG146" s="4"/>
      <c r="AH146" s="4"/>
      <c r="AI146" s="4"/>
      <c r="AJ146" s="4"/>
    </row>
    <row r="147">
      <c r="A147" s="3"/>
      <c r="B147" s="75"/>
      <c r="C147" s="69"/>
      <c r="D147" s="76"/>
      <c r="E147" s="62"/>
      <c r="F147" s="69"/>
      <c r="G147" s="77"/>
      <c r="H147" s="62"/>
      <c r="I147" s="62"/>
      <c r="J147" s="69"/>
      <c r="K147" s="78"/>
      <c r="L147" s="62"/>
      <c r="M147" s="62"/>
      <c r="N147" s="69"/>
      <c r="O147" s="3"/>
      <c r="P147" s="84"/>
      <c r="Q147" s="36"/>
      <c r="R147" s="37"/>
      <c r="S147" s="85"/>
      <c r="T147" s="86"/>
      <c r="U147" s="3"/>
      <c r="V147" s="15"/>
      <c r="W147" s="15"/>
      <c r="X147" s="15"/>
      <c r="Y147" s="15"/>
      <c r="Z147" s="15"/>
      <c r="AA147" s="15"/>
      <c r="AB147" s="4"/>
      <c r="AC147" s="4"/>
      <c r="AD147" s="4"/>
      <c r="AE147" s="4"/>
      <c r="AF147" s="4"/>
      <c r="AG147" s="4"/>
      <c r="AH147" s="4"/>
      <c r="AI147" s="4"/>
      <c r="AJ147" s="4"/>
    </row>
    <row r="148">
      <c r="A148" s="3"/>
      <c r="B148" s="75"/>
      <c r="C148" s="69"/>
      <c r="D148" s="76"/>
      <c r="E148" s="62"/>
      <c r="F148" s="69"/>
      <c r="G148" s="77"/>
      <c r="H148" s="62"/>
      <c r="I148" s="62"/>
      <c r="J148" s="69"/>
      <c r="K148" s="78"/>
      <c r="L148" s="62"/>
      <c r="M148" s="62"/>
      <c r="N148" s="69"/>
      <c r="O148" s="3"/>
      <c r="P148" s="84"/>
      <c r="Q148" s="36"/>
      <c r="R148" s="37"/>
      <c r="S148" s="85"/>
      <c r="T148" s="86"/>
      <c r="U148" s="3"/>
      <c r="V148" s="15"/>
      <c r="W148" s="15"/>
      <c r="X148" s="15"/>
      <c r="Y148" s="15"/>
      <c r="Z148" s="15"/>
      <c r="AA148" s="15"/>
      <c r="AB148" s="4"/>
      <c r="AC148" s="4"/>
      <c r="AD148" s="4"/>
      <c r="AE148" s="4"/>
      <c r="AF148" s="4"/>
      <c r="AG148" s="4"/>
      <c r="AH148" s="4"/>
      <c r="AI148" s="4"/>
      <c r="AJ148" s="4"/>
    </row>
    <row r="149">
      <c r="A149" s="3"/>
      <c r="B149" s="75"/>
      <c r="C149" s="69"/>
      <c r="D149" s="76"/>
      <c r="E149" s="62"/>
      <c r="F149" s="69"/>
      <c r="G149" s="77"/>
      <c r="H149" s="62"/>
      <c r="I149" s="62"/>
      <c r="J149" s="69"/>
      <c r="K149" s="78"/>
      <c r="L149" s="62"/>
      <c r="M149" s="62"/>
      <c r="N149" s="69"/>
      <c r="O149" s="3"/>
      <c r="P149" s="84"/>
      <c r="Q149" s="36"/>
      <c r="R149" s="37"/>
      <c r="S149" s="85"/>
      <c r="T149" s="86"/>
      <c r="U149" s="3"/>
      <c r="V149" s="15"/>
      <c r="W149" s="15"/>
      <c r="X149" s="15"/>
      <c r="Y149" s="15"/>
      <c r="Z149" s="15"/>
      <c r="AA149" s="15"/>
      <c r="AB149" s="4"/>
      <c r="AC149" s="4"/>
      <c r="AD149" s="4"/>
      <c r="AE149" s="4"/>
      <c r="AF149" s="4"/>
      <c r="AG149" s="4"/>
      <c r="AH149" s="4"/>
      <c r="AI149" s="4"/>
      <c r="AJ149" s="4"/>
    </row>
    <row r="150">
      <c r="A150" s="3"/>
      <c r="B150" s="75"/>
      <c r="C150" s="69"/>
      <c r="D150" s="76"/>
      <c r="E150" s="62"/>
      <c r="F150" s="69"/>
      <c r="G150" s="77"/>
      <c r="H150" s="62"/>
      <c r="I150" s="62"/>
      <c r="J150" s="69"/>
      <c r="K150" s="78"/>
      <c r="L150" s="62"/>
      <c r="M150" s="62"/>
      <c r="N150" s="69"/>
      <c r="O150" s="3"/>
      <c r="P150" s="84"/>
      <c r="Q150" s="36"/>
      <c r="R150" s="37"/>
      <c r="S150" s="85"/>
      <c r="T150" s="86"/>
      <c r="U150" s="3"/>
      <c r="V150" s="15"/>
      <c r="W150" s="15"/>
      <c r="X150" s="15"/>
      <c r="Y150" s="15"/>
      <c r="Z150" s="15"/>
      <c r="AA150" s="15"/>
      <c r="AB150" s="4"/>
      <c r="AC150" s="4"/>
      <c r="AD150" s="4"/>
      <c r="AE150" s="4"/>
      <c r="AF150" s="4"/>
      <c r="AG150" s="4"/>
      <c r="AH150" s="4"/>
      <c r="AI150" s="4"/>
      <c r="AJ150" s="4"/>
    </row>
    <row r="151">
      <c r="A151" s="3"/>
      <c r="B151" s="75"/>
      <c r="C151" s="69"/>
      <c r="D151" s="76"/>
      <c r="E151" s="62"/>
      <c r="F151" s="69"/>
      <c r="G151" s="77"/>
      <c r="H151" s="62"/>
      <c r="I151" s="62"/>
      <c r="J151" s="69"/>
      <c r="K151" s="78"/>
      <c r="L151" s="62"/>
      <c r="M151" s="62"/>
      <c r="N151" s="69"/>
      <c r="O151" s="3"/>
      <c r="P151" s="84"/>
      <c r="Q151" s="36"/>
      <c r="R151" s="37"/>
      <c r="S151" s="85"/>
      <c r="T151" s="86"/>
      <c r="U151" s="3"/>
      <c r="V151" s="15"/>
      <c r="W151" s="15"/>
      <c r="X151" s="15"/>
      <c r="Y151" s="15"/>
      <c r="Z151" s="15"/>
      <c r="AA151" s="15"/>
      <c r="AB151" s="4"/>
      <c r="AC151" s="4"/>
      <c r="AD151" s="4"/>
      <c r="AE151" s="4"/>
      <c r="AF151" s="4"/>
      <c r="AG151" s="4"/>
      <c r="AH151" s="4"/>
      <c r="AI151" s="4"/>
      <c r="AJ151" s="4"/>
    </row>
    <row r="152">
      <c r="A152" s="3"/>
      <c r="B152" s="75"/>
      <c r="C152" s="69"/>
      <c r="D152" s="76"/>
      <c r="E152" s="62"/>
      <c r="F152" s="69"/>
      <c r="G152" s="77"/>
      <c r="H152" s="62"/>
      <c r="I152" s="62"/>
      <c r="J152" s="69"/>
      <c r="K152" s="78"/>
      <c r="L152" s="62"/>
      <c r="M152" s="62"/>
      <c r="N152" s="69"/>
      <c r="O152" s="3"/>
      <c r="P152" s="84"/>
      <c r="Q152" s="36"/>
      <c r="R152" s="37"/>
      <c r="S152" s="85"/>
      <c r="T152" s="86"/>
      <c r="U152" s="3"/>
      <c r="V152" s="15"/>
      <c r="W152" s="15"/>
      <c r="X152" s="15"/>
      <c r="Y152" s="15"/>
      <c r="Z152" s="15"/>
      <c r="AA152" s="15"/>
      <c r="AB152" s="4"/>
      <c r="AC152" s="4"/>
      <c r="AD152" s="4"/>
      <c r="AE152" s="4"/>
      <c r="AF152" s="4"/>
      <c r="AG152" s="4"/>
      <c r="AH152" s="4"/>
      <c r="AI152" s="4"/>
      <c r="AJ152" s="4"/>
    </row>
    <row r="153">
      <c r="A153" s="3"/>
      <c r="B153" s="75"/>
      <c r="C153" s="69"/>
      <c r="D153" s="76"/>
      <c r="E153" s="62"/>
      <c r="F153" s="69"/>
      <c r="G153" s="77"/>
      <c r="H153" s="62"/>
      <c r="I153" s="62"/>
      <c r="J153" s="69"/>
      <c r="K153" s="78"/>
      <c r="L153" s="62"/>
      <c r="M153" s="62"/>
      <c r="N153" s="69"/>
      <c r="O153" s="3"/>
      <c r="P153" s="84"/>
      <c r="Q153" s="36"/>
      <c r="R153" s="37"/>
      <c r="S153" s="85"/>
      <c r="T153" s="86"/>
      <c r="U153" s="3"/>
      <c r="V153" s="15"/>
      <c r="W153" s="15"/>
      <c r="X153" s="15"/>
      <c r="Y153" s="15"/>
      <c r="Z153" s="15"/>
      <c r="AA153" s="15"/>
      <c r="AB153" s="4"/>
      <c r="AC153" s="4"/>
      <c r="AD153" s="4"/>
      <c r="AE153" s="4"/>
      <c r="AF153" s="4"/>
      <c r="AG153" s="4"/>
      <c r="AH153" s="4"/>
      <c r="AI153" s="4"/>
      <c r="AJ153" s="4"/>
    </row>
    <row r="154">
      <c r="A154" s="3"/>
      <c r="B154" s="75"/>
      <c r="C154" s="69"/>
      <c r="D154" s="76"/>
      <c r="E154" s="62"/>
      <c r="F154" s="69"/>
      <c r="G154" s="77"/>
      <c r="H154" s="62"/>
      <c r="I154" s="62"/>
      <c r="J154" s="69"/>
      <c r="K154" s="78"/>
      <c r="L154" s="62"/>
      <c r="M154" s="62"/>
      <c r="N154" s="69"/>
      <c r="O154" s="3"/>
      <c r="P154" s="84"/>
      <c r="Q154" s="36"/>
      <c r="R154" s="37"/>
      <c r="S154" s="85"/>
      <c r="T154" s="86"/>
      <c r="U154" s="3"/>
      <c r="V154" s="15"/>
      <c r="W154" s="15"/>
      <c r="X154" s="15"/>
      <c r="Y154" s="15"/>
      <c r="Z154" s="15"/>
      <c r="AA154" s="15"/>
      <c r="AB154" s="4"/>
      <c r="AC154" s="4"/>
      <c r="AD154" s="4"/>
      <c r="AE154" s="4"/>
      <c r="AF154" s="4"/>
      <c r="AG154" s="4"/>
      <c r="AH154" s="4"/>
      <c r="AI154" s="4"/>
      <c r="AJ154" s="4"/>
    </row>
    <row r="155">
      <c r="A155" s="3"/>
      <c r="B155" s="75"/>
      <c r="C155" s="69"/>
      <c r="D155" s="76"/>
      <c r="E155" s="62"/>
      <c r="F155" s="69"/>
      <c r="G155" s="77"/>
      <c r="H155" s="62"/>
      <c r="I155" s="62"/>
      <c r="J155" s="69"/>
      <c r="K155" s="78"/>
      <c r="L155" s="62"/>
      <c r="M155" s="62"/>
      <c r="N155" s="69"/>
      <c r="O155" s="3"/>
      <c r="P155" s="84"/>
      <c r="Q155" s="36"/>
      <c r="R155" s="37"/>
      <c r="S155" s="85"/>
      <c r="T155" s="86"/>
      <c r="U155" s="3"/>
      <c r="V155" s="15"/>
      <c r="W155" s="15"/>
      <c r="X155" s="15"/>
      <c r="Y155" s="15"/>
      <c r="Z155" s="15"/>
      <c r="AA155" s="15"/>
      <c r="AB155" s="4"/>
      <c r="AC155" s="4"/>
      <c r="AD155" s="4"/>
      <c r="AE155" s="4"/>
      <c r="AF155" s="4"/>
      <c r="AG155" s="4"/>
      <c r="AH155" s="4"/>
      <c r="AI155" s="4"/>
      <c r="AJ155" s="4"/>
    </row>
    <row r="156">
      <c r="A156" s="3"/>
      <c r="B156" s="75"/>
      <c r="C156" s="69"/>
      <c r="D156" s="76"/>
      <c r="E156" s="62"/>
      <c r="F156" s="69"/>
      <c r="G156" s="77"/>
      <c r="H156" s="62"/>
      <c r="I156" s="62"/>
      <c r="J156" s="69"/>
      <c r="K156" s="78"/>
      <c r="L156" s="62"/>
      <c r="M156" s="62"/>
      <c r="N156" s="69"/>
      <c r="O156" s="3"/>
      <c r="P156" s="84"/>
      <c r="Q156" s="36"/>
      <c r="R156" s="37"/>
      <c r="S156" s="85"/>
      <c r="T156" s="86"/>
      <c r="U156" s="3"/>
      <c r="V156" s="15"/>
      <c r="W156" s="15"/>
      <c r="X156" s="15"/>
      <c r="Y156" s="15"/>
      <c r="Z156" s="15"/>
      <c r="AA156" s="15"/>
      <c r="AB156" s="4"/>
      <c r="AC156" s="4"/>
      <c r="AD156" s="4"/>
      <c r="AE156" s="4"/>
      <c r="AF156" s="4"/>
      <c r="AG156" s="4"/>
      <c r="AH156" s="4"/>
      <c r="AI156" s="4"/>
      <c r="AJ156" s="4"/>
    </row>
    <row r="157">
      <c r="A157" s="3"/>
      <c r="B157" s="75"/>
      <c r="C157" s="69"/>
      <c r="D157" s="76"/>
      <c r="E157" s="62"/>
      <c r="F157" s="69"/>
      <c r="G157" s="77"/>
      <c r="H157" s="62"/>
      <c r="I157" s="62"/>
      <c r="J157" s="69"/>
      <c r="K157" s="78"/>
      <c r="L157" s="62"/>
      <c r="M157" s="62"/>
      <c r="N157" s="69"/>
      <c r="O157" s="3"/>
      <c r="P157" s="84"/>
      <c r="Q157" s="36"/>
      <c r="R157" s="37"/>
      <c r="S157" s="85"/>
      <c r="T157" s="86"/>
      <c r="U157" s="3"/>
      <c r="V157" s="15"/>
      <c r="W157" s="15"/>
      <c r="X157" s="15"/>
      <c r="Y157" s="15"/>
      <c r="Z157" s="15"/>
      <c r="AA157" s="15"/>
      <c r="AB157" s="4"/>
      <c r="AC157" s="4"/>
      <c r="AD157" s="4"/>
      <c r="AE157" s="4"/>
      <c r="AF157" s="4"/>
      <c r="AG157" s="4"/>
      <c r="AH157" s="4"/>
      <c r="AI157" s="4"/>
      <c r="AJ157" s="4"/>
    </row>
    <row r="158">
      <c r="A158" s="3"/>
      <c r="B158" s="75"/>
      <c r="C158" s="69"/>
      <c r="D158" s="76"/>
      <c r="E158" s="62"/>
      <c r="F158" s="69"/>
      <c r="G158" s="77"/>
      <c r="H158" s="62"/>
      <c r="I158" s="62"/>
      <c r="J158" s="69"/>
      <c r="K158" s="78"/>
      <c r="L158" s="62"/>
      <c r="M158" s="62"/>
      <c r="N158" s="69"/>
      <c r="O158" s="3"/>
      <c r="P158" s="84"/>
      <c r="Q158" s="36"/>
      <c r="R158" s="37"/>
      <c r="S158" s="85"/>
      <c r="T158" s="86"/>
      <c r="U158" s="3"/>
      <c r="V158" s="15"/>
      <c r="W158" s="15"/>
      <c r="X158" s="15"/>
      <c r="Y158" s="15"/>
      <c r="Z158" s="15"/>
      <c r="AA158" s="15"/>
      <c r="AB158" s="4"/>
      <c r="AC158" s="4"/>
      <c r="AD158" s="4"/>
      <c r="AE158" s="4"/>
      <c r="AF158" s="4"/>
      <c r="AG158" s="4"/>
      <c r="AH158" s="4"/>
      <c r="AI158" s="4"/>
      <c r="AJ158" s="4"/>
    </row>
    <row r="159">
      <c r="A159" s="3"/>
      <c r="B159" s="75"/>
      <c r="C159" s="69"/>
      <c r="D159" s="76"/>
      <c r="E159" s="62"/>
      <c r="F159" s="69"/>
      <c r="G159" s="77"/>
      <c r="H159" s="62"/>
      <c r="I159" s="62"/>
      <c r="J159" s="69"/>
      <c r="K159" s="78"/>
      <c r="L159" s="62"/>
      <c r="M159" s="62"/>
      <c r="N159" s="69"/>
      <c r="O159" s="3"/>
      <c r="P159" s="84"/>
      <c r="Q159" s="36"/>
      <c r="R159" s="37"/>
      <c r="S159" s="85"/>
      <c r="T159" s="86"/>
      <c r="U159" s="3"/>
      <c r="V159" s="15"/>
      <c r="W159" s="15"/>
      <c r="X159" s="15"/>
      <c r="Y159" s="15"/>
      <c r="Z159" s="15"/>
      <c r="AA159" s="15"/>
      <c r="AB159" s="4"/>
      <c r="AC159" s="4"/>
      <c r="AD159" s="4"/>
      <c r="AE159" s="4"/>
      <c r="AF159" s="4"/>
      <c r="AG159" s="4"/>
      <c r="AH159" s="4"/>
      <c r="AI159" s="4"/>
      <c r="AJ159" s="4"/>
    </row>
    <row r="160">
      <c r="A160" s="3"/>
      <c r="B160" s="75"/>
      <c r="C160" s="69"/>
      <c r="D160" s="76"/>
      <c r="E160" s="62"/>
      <c r="F160" s="69"/>
      <c r="G160" s="77"/>
      <c r="H160" s="62"/>
      <c r="I160" s="62"/>
      <c r="J160" s="69"/>
      <c r="K160" s="78"/>
      <c r="L160" s="62"/>
      <c r="M160" s="62"/>
      <c r="N160" s="69"/>
      <c r="O160" s="3"/>
      <c r="P160" s="84"/>
      <c r="Q160" s="36"/>
      <c r="R160" s="37"/>
      <c r="S160" s="85"/>
      <c r="T160" s="86"/>
      <c r="U160" s="3"/>
      <c r="V160" s="15"/>
      <c r="W160" s="15"/>
      <c r="X160" s="15"/>
      <c r="Y160" s="15"/>
      <c r="Z160" s="15"/>
      <c r="AA160" s="15"/>
      <c r="AB160" s="4"/>
      <c r="AC160" s="4"/>
      <c r="AD160" s="4"/>
      <c r="AE160" s="4"/>
      <c r="AF160" s="4"/>
      <c r="AG160" s="4"/>
      <c r="AH160" s="4"/>
      <c r="AI160" s="4"/>
      <c r="AJ160" s="4"/>
    </row>
    <row r="161">
      <c r="A161" s="3"/>
      <c r="B161" s="75"/>
      <c r="C161" s="69"/>
      <c r="D161" s="76"/>
      <c r="E161" s="62"/>
      <c r="F161" s="69"/>
      <c r="G161" s="77"/>
      <c r="H161" s="62"/>
      <c r="I161" s="62"/>
      <c r="J161" s="69"/>
      <c r="K161" s="78"/>
      <c r="L161" s="62"/>
      <c r="M161" s="62"/>
      <c r="N161" s="69"/>
      <c r="O161" s="3"/>
      <c r="P161" s="84"/>
      <c r="Q161" s="36"/>
      <c r="R161" s="37"/>
      <c r="S161" s="85"/>
      <c r="T161" s="86"/>
      <c r="U161" s="3"/>
      <c r="V161" s="15"/>
      <c r="W161" s="15"/>
      <c r="X161" s="15"/>
      <c r="Y161" s="15"/>
      <c r="Z161" s="15"/>
      <c r="AA161" s="15"/>
      <c r="AB161" s="4"/>
      <c r="AC161" s="4"/>
      <c r="AD161" s="4"/>
      <c r="AE161" s="4"/>
      <c r="AF161" s="4"/>
      <c r="AG161" s="4"/>
      <c r="AH161" s="4"/>
      <c r="AI161" s="4"/>
      <c r="AJ161" s="4"/>
    </row>
    <row r="162">
      <c r="A162" s="3"/>
      <c r="B162" s="75"/>
      <c r="C162" s="69"/>
      <c r="D162" s="76"/>
      <c r="E162" s="62"/>
      <c r="F162" s="69"/>
      <c r="G162" s="77"/>
      <c r="H162" s="62"/>
      <c r="I162" s="62"/>
      <c r="J162" s="69"/>
      <c r="K162" s="78"/>
      <c r="L162" s="62"/>
      <c r="M162" s="62"/>
      <c r="N162" s="69"/>
      <c r="O162" s="3"/>
      <c r="P162" s="84"/>
      <c r="Q162" s="36"/>
      <c r="R162" s="37"/>
      <c r="S162" s="85"/>
      <c r="T162" s="86"/>
      <c r="U162" s="3"/>
      <c r="V162" s="15"/>
      <c r="W162" s="15"/>
      <c r="X162" s="15"/>
      <c r="Y162" s="15"/>
      <c r="Z162" s="15"/>
      <c r="AA162" s="15"/>
      <c r="AB162" s="4"/>
      <c r="AC162" s="4"/>
      <c r="AD162" s="4"/>
      <c r="AE162" s="4"/>
      <c r="AF162" s="4"/>
      <c r="AG162" s="4"/>
      <c r="AH162" s="4"/>
      <c r="AI162" s="4"/>
      <c r="AJ162" s="4"/>
    </row>
    <row r="163">
      <c r="A163" s="3"/>
      <c r="B163" s="75"/>
      <c r="C163" s="69"/>
      <c r="D163" s="76"/>
      <c r="E163" s="62"/>
      <c r="F163" s="69"/>
      <c r="G163" s="77"/>
      <c r="H163" s="62"/>
      <c r="I163" s="62"/>
      <c r="J163" s="69"/>
      <c r="K163" s="78"/>
      <c r="L163" s="62"/>
      <c r="M163" s="62"/>
      <c r="N163" s="69"/>
      <c r="O163" s="3"/>
      <c r="P163" s="84"/>
      <c r="Q163" s="36"/>
      <c r="R163" s="37"/>
      <c r="S163" s="85"/>
      <c r="T163" s="86"/>
      <c r="U163" s="3"/>
      <c r="V163" s="15"/>
      <c r="W163" s="15"/>
      <c r="X163" s="15"/>
      <c r="Y163" s="15"/>
      <c r="Z163" s="15"/>
      <c r="AA163" s="15"/>
      <c r="AB163" s="4"/>
      <c r="AC163" s="4"/>
      <c r="AD163" s="4"/>
      <c r="AE163" s="4"/>
      <c r="AF163" s="4"/>
      <c r="AG163" s="4"/>
      <c r="AH163" s="4"/>
      <c r="AI163" s="4"/>
      <c r="AJ163" s="4"/>
    </row>
    <row r="164">
      <c r="A164" s="3"/>
      <c r="B164" s="75"/>
      <c r="C164" s="69"/>
      <c r="D164" s="76"/>
      <c r="E164" s="62"/>
      <c r="F164" s="69"/>
      <c r="G164" s="77"/>
      <c r="H164" s="62"/>
      <c r="I164" s="62"/>
      <c r="J164" s="69"/>
      <c r="K164" s="78"/>
      <c r="L164" s="62"/>
      <c r="M164" s="62"/>
      <c r="N164" s="69"/>
      <c r="O164" s="3"/>
      <c r="P164" s="84"/>
      <c r="Q164" s="36"/>
      <c r="R164" s="37"/>
      <c r="S164" s="85"/>
      <c r="T164" s="86"/>
      <c r="U164" s="3"/>
      <c r="V164" s="15"/>
      <c r="W164" s="15"/>
      <c r="X164" s="15"/>
      <c r="Y164" s="15"/>
      <c r="Z164" s="15"/>
      <c r="AA164" s="15"/>
      <c r="AB164" s="4"/>
      <c r="AC164" s="4"/>
      <c r="AD164" s="4"/>
      <c r="AE164" s="4"/>
      <c r="AF164" s="4"/>
      <c r="AG164" s="4"/>
      <c r="AH164" s="4"/>
      <c r="AI164" s="4"/>
      <c r="AJ164" s="4"/>
    </row>
    <row r="165">
      <c r="A165" s="3"/>
      <c r="B165" s="75"/>
      <c r="C165" s="69"/>
      <c r="D165" s="76"/>
      <c r="E165" s="62"/>
      <c r="F165" s="69"/>
      <c r="G165" s="77"/>
      <c r="H165" s="62"/>
      <c r="I165" s="62"/>
      <c r="J165" s="69"/>
      <c r="K165" s="78"/>
      <c r="L165" s="62"/>
      <c r="M165" s="62"/>
      <c r="N165" s="69"/>
      <c r="O165" s="3"/>
      <c r="P165" s="84"/>
      <c r="Q165" s="36"/>
      <c r="R165" s="37"/>
      <c r="S165" s="85"/>
      <c r="T165" s="86"/>
      <c r="U165" s="3"/>
      <c r="V165" s="15"/>
      <c r="W165" s="15"/>
      <c r="X165" s="15"/>
      <c r="Y165" s="15"/>
      <c r="Z165" s="15"/>
      <c r="AA165" s="15"/>
      <c r="AB165" s="4"/>
      <c r="AC165" s="4"/>
      <c r="AD165" s="4"/>
      <c r="AE165" s="4"/>
      <c r="AF165" s="4"/>
      <c r="AG165" s="4"/>
      <c r="AH165" s="4"/>
      <c r="AI165" s="4"/>
      <c r="AJ165" s="4"/>
    </row>
    <row r="166">
      <c r="A166" s="3"/>
      <c r="B166" s="75"/>
      <c r="C166" s="69"/>
      <c r="D166" s="76"/>
      <c r="E166" s="62"/>
      <c r="F166" s="69"/>
      <c r="G166" s="77"/>
      <c r="H166" s="62"/>
      <c r="I166" s="62"/>
      <c r="J166" s="69"/>
      <c r="K166" s="78"/>
      <c r="L166" s="62"/>
      <c r="M166" s="62"/>
      <c r="N166" s="69"/>
      <c r="O166" s="3"/>
      <c r="P166" s="84"/>
      <c r="Q166" s="36"/>
      <c r="R166" s="37"/>
      <c r="S166" s="85"/>
      <c r="T166" s="86"/>
      <c r="U166" s="3"/>
      <c r="V166" s="15"/>
      <c r="W166" s="15"/>
      <c r="X166" s="15"/>
      <c r="Y166" s="15"/>
      <c r="Z166" s="15"/>
      <c r="AA166" s="15"/>
      <c r="AB166" s="4"/>
      <c r="AC166" s="4"/>
      <c r="AD166" s="4"/>
      <c r="AE166" s="4"/>
      <c r="AF166" s="4"/>
      <c r="AG166" s="4"/>
      <c r="AH166" s="4"/>
      <c r="AI166" s="4"/>
      <c r="AJ166" s="4"/>
    </row>
    <row r="167">
      <c r="A167" s="3"/>
      <c r="B167" s="75"/>
      <c r="C167" s="69"/>
      <c r="D167" s="76"/>
      <c r="E167" s="62"/>
      <c r="F167" s="69"/>
      <c r="G167" s="77"/>
      <c r="H167" s="62"/>
      <c r="I167" s="62"/>
      <c r="J167" s="69"/>
      <c r="K167" s="78"/>
      <c r="L167" s="62"/>
      <c r="M167" s="62"/>
      <c r="N167" s="69"/>
      <c r="O167" s="3"/>
      <c r="P167" s="84"/>
      <c r="Q167" s="36"/>
      <c r="R167" s="37"/>
      <c r="S167" s="85"/>
      <c r="T167" s="86"/>
      <c r="U167" s="3"/>
      <c r="V167" s="15"/>
      <c r="W167" s="15"/>
      <c r="X167" s="15"/>
      <c r="Y167" s="15"/>
      <c r="Z167" s="15"/>
      <c r="AA167" s="15"/>
      <c r="AB167" s="4"/>
      <c r="AC167" s="4"/>
      <c r="AD167" s="4"/>
      <c r="AE167" s="4"/>
      <c r="AF167" s="4"/>
      <c r="AG167" s="4"/>
      <c r="AH167" s="4"/>
      <c r="AI167" s="4"/>
      <c r="AJ167" s="4"/>
    </row>
    <row r="168">
      <c r="A168" s="3"/>
      <c r="B168" s="75"/>
      <c r="C168" s="69"/>
      <c r="D168" s="76"/>
      <c r="E168" s="62"/>
      <c r="F168" s="69"/>
      <c r="G168" s="77"/>
      <c r="H168" s="62"/>
      <c r="I168" s="62"/>
      <c r="J168" s="69"/>
      <c r="K168" s="78"/>
      <c r="L168" s="62"/>
      <c r="M168" s="62"/>
      <c r="N168" s="69"/>
      <c r="O168" s="3"/>
      <c r="P168" s="84"/>
      <c r="Q168" s="36"/>
      <c r="R168" s="37"/>
      <c r="S168" s="85"/>
      <c r="T168" s="86"/>
      <c r="U168" s="3"/>
      <c r="V168" s="15"/>
      <c r="W168" s="15"/>
      <c r="X168" s="15"/>
      <c r="Y168" s="15"/>
      <c r="Z168" s="15"/>
      <c r="AA168" s="15"/>
      <c r="AB168" s="4"/>
      <c r="AC168" s="4"/>
      <c r="AD168" s="4"/>
      <c r="AE168" s="4"/>
      <c r="AF168" s="4"/>
      <c r="AG168" s="4"/>
      <c r="AH168" s="4"/>
      <c r="AI168" s="4"/>
      <c r="AJ168" s="4"/>
    </row>
    <row r="169">
      <c r="A169" s="3"/>
      <c r="B169" s="75"/>
      <c r="C169" s="69"/>
      <c r="D169" s="76"/>
      <c r="E169" s="62"/>
      <c r="F169" s="69"/>
      <c r="G169" s="77"/>
      <c r="H169" s="62"/>
      <c r="I169" s="62"/>
      <c r="J169" s="69"/>
      <c r="K169" s="78"/>
      <c r="L169" s="62"/>
      <c r="M169" s="62"/>
      <c r="N169" s="69"/>
      <c r="O169" s="3"/>
      <c r="P169" s="84"/>
      <c r="Q169" s="36"/>
      <c r="R169" s="37"/>
      <c r="S169" s="85"/>
      <c r="T169" s="86"/>
      <c r="U169" s="3"/>
      <c r="V169" s="15"/>
      <c r="W169" s="15"/>
      <c r="X169" s="15"/>
      <c r="Y169" s="15"/>
      <c r="Z169" s="15"/>
      <c r="AA169" s="15"/>
      <c r="AB169" s="4"/>
      <c r="AC169" s="4"/>
      <c r="AD169" s="4"/>
      <c r="AE169" s="4"/>
      <c r="AF169" s="4"/>
      <c r="AG169" s="4"/>
      <c r="AH169" s="4"/>
      <c r="AI169" s="4"/>
      <c r="AJ169" s="4"/>
    </row>
    <row r="170">
      <c r="A170" s="3"/>
      <c r="B170" s="75"/>
      <c r="C170" s="69"/>
      <c r="D170" s="76"/>
      <c r="E170" s="62"/>
      <c r="F170" s="69"/>
      <c r="G170" s="77"/>
      <c r="H170" s="62"/>
      <c r="I170" s="62"/>
      <c r="J170" s="69"/>
      <c r="K170" s="78"/>
      <c r="L170" s="62"/>
      <c r="M170" s="62"/>
      <c r="N170" s="69"/>
      <c r="O170" s="3"/>
      <c r="P170" s="84"/>
      <c r="Q170" s="36"/>
      <c r="R170" s="37"/>
      <c r="S170" s="85"/>
      <c r="T170" s="86"/>
      <c r="U170" s="3"/>
      <c r="V170" s="15"/>
      <c r="W170" s="15"/>
      <c r="X170" s="15"/>
      <c r="Y170" s="15"/>
      <c r="Z170" s="15"/>
      <c r="AA170" s="15"/>
      <c r="AB170" s="4"/>
      <c r="AC170" s="4"/>
      <c r="AD170" s="4"/>
      <c r="AE170" s="4"/>
      <c r="AF170" s="4"/>
      <c r="AG170" s="4"/>
      <c r="AH170" s="4"/>
      <c r="AI170" s="4"/>
      <c r="AJ170" s="4"/>
    </row>
    <row r="171">
      <c r="A171" s="3"/>
      <c r="B171" s="75"/>
      <c r="C171" s="69"/>
      <c r="D171" s="76"/>
      <c r="E171" s="62"/>
      <c r="F171" s="69"/>
      <c r="G171" s="77"/>
      <c r="H171" s="62"/>
      <c r="I171" s="62"/>
      <c r="J171" s="69"/>
      <c r="K171" s="78"/>
      <c r="L171" s="62"/>
      <c r="M171" s="62"/>
      <c r="N171" s="69"/>
      <c r="O171" s="3"/>
      <c r="P171" s="84"/>
      <c r="Q171" s="36"/>
      <c r="R171" s="37"/>
      <c r="S171" s="85"/>
      <c r="T171" s="86"/>
      <c r="U171" s="3"/>
      <c r="V171" s="15"/>
      <c r="W171" s="15"/>
      <c r="X171" s="15"/>
      <c r="Y171" s="15"/>
      <c r="Z171" s="15"/>
      <c r="AA171" s="15"/>
      <c r="AB171" s="4"/>
      <c r="AC171" s="4"/>
      <c r="AD171" s="4"/>
      <c r="AE171" s="4"/>
      <c r="AF171" s="4"/>
      <c r="AG171" s="4"/>
      <c r="AH171" s="4"/>
      <c r="AI171" s="4"/>
      <c r="AJ171" s="4"/>
    </row>
    <row r="172">
      <c r="A172" s="3"/>
      <c r="B172" s="75"/>
      <c r="C172" s="69"/>
      <c r="D172" s="76"/>
      <c r="E172" s="62"/>
      <c r="F172" s="69"/>
      <c r="G172" s="77"/>
      <c r="H172" s="62"/>
      <c r="I172" s="62"/>
      <c r="J172" s="69"/>
      <c r="K172" s="78"/>
      <c r="L172" s="62"/>
      <c r="M172" s="62"/>
      <c r="N172" s="69"/>
      <c r="O172" s="3"/>
      <c r="P172" s="84"/>
      <c r="Q172" s="36"/>
      <c r="R172" s="37"/>
      <c r="S172" s="85"/>
      <c r="T172" s="86"/>
      <c r="U172" s="3"/>
      <c r="V172" s="15"/>
      <c r="W172" s="15"/>
      <c r="X172" s="15"/>
      <c r="Y172" s="15"/>
      <c r="Z172" s="15"/>
      <c r="AA172" s="15"/>
      <c r="AB172" s="4"/>
      <c r="AC172" s="4"/>
      <c r="AD172" s="4"/>
      <c r="AE172" s="4"/>
      <c r="AF172" s="4"/>
      <c r="AG172" s="4"/>
      <c r="AH172" s="4"/>
      <c r="AI172" s="4"/>
      <c r="AJ172" s="4"/>
    </row>
    <row r="173">
      <c r="A173" s="3"/>
      <c r="B173" s="75"/>
      <c r="C173" s="69"/>
      <c r="D173" s="76"/>
      <c r="E173" s="62"/>
      <c r="F173" s="69"/>
      <c r="G173" s="77"/>
      <c r="H173" s="62"/>
      <c r="I173" s="62"/>
      <c r="J173" s="69"/>
      <c r="K173" s="78"/>
      <c r="L173" s="62"/>
      <c r="M173" s="62"/>
      <c r="N173" s="69"/>
      <c r="O173" s="3"/>
      <c r="P173" s="84"/>
      <c r="Q173" s="36"/>
      <c r="R173" s="37"/>
      <c r="S173" s="85"/>
      <c r="T173" s="86"/>
      <c r="U173" s="3"/>
      <c r="V173" s="15"/>
      <c r="W173" s="15"/>
      <c r="X173" s="15"/>
      <c r="Y173" s="15"/>
      <c r="Z173" s="15"/>
      <c r="AA173" s="15"/>
      <c r="AB173" s="4"/>
      <c r="AC173" s="4"/>
      <c r="AD173" s="4"/>
      <c r="AE173" s="4"/>
      <c r="AF173" s="4"/>
      <c r="AG173" s="4"/>
      <c r="AH173" s="4"/>
      <c r="AI173" s="4"/>
      <c r="AJ173" s="4"/>
    </row>
    <row r="174">
      <c r="A174" s="3"/>
      <c r="B174" s="75"/>
      <c r="C174" s="69"/>
      <c r="D174" s="76"/>
      <c r="E174" s="62"/>
      <c r="F174" s="69"/>
      <c r="G174" s="77"/>
      <c r="H174" s="62"/>
      <c r="I174" s="62"/>
      <c r="J174" s="69"/>
      <c r="K174" s="78"/>
      <c r="L174" s="62"/>
      <c r="M174" s="62"/>
      <c r="N174" s="69"/>
      <c r="O174" s="3"/>
      <c r="P174" s="84"/>
      <c r="Q174" s="36"/>
      <c r="R174" s="37"/>
      <c r="S174" s="85"/>
      <c r="T174" s="86"/>
      <c r="U174" s="3"/>
      <c r="V174" s="15"/>
      <c r="W174" s="15"/>
      <c r="X174" s="15"/>
      <c r="Y174" s="15"/>
      <c r="Z174" s="15"/>
      <c r="AA174" s="15"/>
      <c r="AB174" s="4"/>
      <c r="AC174" s="4"/>
      <c r="AD174" s="4"/>
      <c r="AE174" s="4"/>
      <c r="AF174" s="4"/>
      <c r="AG174" s="4"/>
      <c r="AH174" s="4"/>
      <c r="AI174" s="4"/>
      <c r="AJ174" s="4"/>
    </row>
    <row r="175">
      <c r="A175" s="3"/>
      <c r="B175" s="75"/>
      <c r="C175" s="69"/>
      <c r="D175" s="76"/>
      <c r="E175" s="62"/>
      <c r="F175" s="69"/>
      <c r="G175" s="77"/>
      <c r="H175" s="62"/>
      <c r="I175" s="62"/>
      <c r="J175" s="69"/>
      <c r="K175" s="78"/>
      <c r="L175" s="62"/>
      <c r="M175" s="62"/>
      <c r="N175" s="69"/>
      <c r="O175" s="3"/>
      <c r="P175" s="84"/>
      <c r="Q175" s="36"/>
      <c r="R175" s="37"/>
      <c r="S175" s="85"/>
      <c r="T175" s="86"/>
      <c r="U175" s="3"/>
      <c r="V175" s="15"/>
      <c r="W175" s="15"/>
      <c r="X175" s="15"/>
      <c r="Y175" s="15"/>
      <c r="Z175" s="15"/>
      <c r="AA175" s="15"/>
      <c r="AB175" s="4"/>
      <c r="AC175" s="4"/>
      <c r="AD175" s="4"/>
      <c r="AE175" s="4"/>
      <c r="AF175" s="4"/>
      <c r="AG175" s="4"/>
      <c r="AH175" s="4"/>
      <c r="AI175" s="4"/>
      <c r="AJ175" s="4"/>
    </row>
    <row r="176">
      <c r="A176" s="3"/>
      <c r="B176" s="75"/>
      <c r="C176" s="69"/>
      <c r="D176" s="76"/>
      <c r="E176" s="62"/>
      <c r="F176" s="69"/>
      <c r="G176" s="77"/>
      <c r="H176" s="62"/>
      <c r="I176" s="62"/>
      <c r="J176" s="69"/>
      <c r="K176" s="78"/>
      <c r="L176" s="62"/>
      <c r="M176" s="62"/>
      <c r="N176" s="69"/>
      <c r="O176" s="3"/>
      <c r="P176" s="84"/>
      <c r="Q176" s="36"/>
      <c r="R176" s="37"/>
      <c r="S176" s="85"/>
      <c r="T176" s="86"/>
      <c r="U176" s="3"/>
      <c r="V176" s="15"/>
      <c r="W176" s="15"/>
      <c r="X176" s="15"/>
      <c r="Y176" s="15"/>
      <c r="Z176" s="15"/>
      <c r="AA176" s="15"/>
      <c r="AB176" s="4"/>
      <c r="AC176" s="4"/>
      <c r="AD176" s="4"/>
      <c r="AE176" s="4"/>
      <c r="AF176" s="4"/>
      <c r="AG176" s="4"/>
      <c r="AH176" s="4"/>
      <c r="AI176" s="4"/>
      <c r="AJ176" s="4"/>
    </row>
    <row r="177">
      <c r="A177" s="3"/>
      <c r="B177" s="75"/>
      <c r="C177" s="69"/>
      <c r="D177" s="76"/>
      <c r="E177" s="62"/>
      <c r="F177" s="69"/>
      <c r="G177" s="77"/>
      <c r="H177" s="62"/>
      <c r="I177" s="62"/>
      <c r="J177" s="69"/>
      <c r="K177" s="78"/>
      <c r="L177" s="62"/>
      <c r="M177" s="62"/>
      <c r="N177" s="69"/>
      <c r="O177" s="3"/>
      <c r="P177" s="84"/>
      <c r="Q177" s="36"/>
      <c r="R177" s="37"/>
      <c r="S177" s="85"/>
      <c r="T177" s="86"/>
      <c r="U177" s="3"/>
      <c r="V177" s="15"/>
      <c r="W177" s="15"/>
      <c r="X177" s="15"/>
      <c r="Y177" s="15"/>
      <c r="Z177" s="15"/>
      <c r="AA177" s="15"/>
      <c r="AB177" s="4"/>
      <c r="AC177" s="4"/>
      <c r="AD177" s="4"/>
      <c r="AE177" s="4"/>
      <c r="AF177" s="4"/>
      <c r="AG177" s="4"/>
      <c r="AH177" s="4"/>
      <c r="AI177" s="4"/>
      <c r="AJ177" s="4"/>
    </row>
    <row r="178">
      <c r="A178" s="3"/>
      <c r="B178" s="75"/>
      <c r="C178" s="69"/>
      <c r="D178" s="76"/>
      <c r="E178" s="62"/>
      <c r="F178" s="69"/>
      <c r="G178" s="77"/>
      <c r="H178" s="62"/>
      <c r="I178" s="62"/>
      <c r="J178" s="69"/>
      <c r="K178" s="78"/>
      <c r="L178" s="62"/>
      <c r="M178" s="62"/>
      <c r="N178" s="69"/>
      <c r="O178" s="3"/>
      <c r="P178" s="84"/>
      <c r="Q178" s="36"/>
      <c r="R178" s="37"/>
      <c r="S178" s="85"/>
      <c r="T178" s="86"/>
      <c r="U178" s="3"/>
      <c r="V178" s="15"/>
      <c r="W178" s="15"/>
      <c r="X178" s="15"/>
      <c r="Y178" s="15"/>
      <c r="Z178" s="15"/>
      <c r="AA178" s="15"/>
      <c r="AB178" s="4"/>
      <c r="AC178" s="4"/>
      <c r="AD178" s="4"/>
      <c r="AE178" s="4"/>
      <c r="AF178" s="4"/>
      <c r="AG178" s="4"/>
      <c r="AH178" s="4"/>
      <c r="AI178" s="4"/>
      <c r="AJ178" s="4"/>
    </row>
    <row r="179">
      <c r="A179" s="3"/>
      <c r="B179" s="75"/>
      <c r="C179" s="69"/>
      <c r="D179" s="76"/>
      <c r="E179" s="62"/>
      <c r="F179" s="69"/>
      <c r="G179" s="77"/>
      <c r="H179" s="62"/>
      <c r="I179" s="62"/>
      <c r="J179" s="69"/>
      <c r="K179" s="78"/>
      <c r="L179" s="62"/>
      <c r="M179" s="62"/>
      <c r="N179" s="69"/>
      <c r="O179" s="3"/>
      <c r="P179" s="84"/>
      <c r="Q179" s="36"/>
      <c r="R179" s="37"/>
      <c r="S179" s="85"/>
      <c r="T179" s="86"/>
      <c r="U179" s="3"/>
      <c r="V179" s="15"/>
      <c r="W179" s="15"/>
      <c r="X179" s="15"/>
      <c r="Y179" s="15"/>
      <c r="Z179" s="15"/>
      <c r="AA179" s="15"/>
      <c r="AB179" s="4"/>
      <c r="AC179" s="4"/>
      <c r="AD179" s="4"/>
      <c r="AE179" s="4"/>
      <c r="AF179" s="4"/>
      <c r="AG179" s="4"/>
      <c r="AH179" s="4"/>
      <c r="AI179" s="4"/>
      <c r="AJ179" s="4"/>
    </row>
    <row r="180">
      <c r="A180" s="3"/>
      <c r="B180" s="75"/>
      <c r="C180" s="69"/>
      <c r="D180" s="76"/>
      <c r="E180" s="62"/>
      <c r="F180" s="69"/>
      <c r="G180" s="77"/>
      <c r="H180" s="62"/>
      <c r="I180" s="62"/>
      <c r="J180" s="69"/>
      <c r="K180" s="78"/>
      <c r="L180" s="62"/>
      <c r="M180" s="62"/>
      <c r="N180" s="69"/>
      <c r="O180" s="3"/>
      <c r="P180" s="84"/>
      <c r="Q180" s="36"/>
      <c r="R180" s="37"/>
      <c r="S180" s="85"/>
      <c r="T180" s="86"/>
      <c r="U180" s="3"/>
      <c r="V180" s="15"/>
      <c r="W180" s="15"/>
      <c r="X180" s="15"/>
      <c r="Y180" s="15"/>
      <c r="Z180" s="15"/>
      <c r="AA180" s="15"/>
      <c r="AB180" s="4"/>
      <c r="AC180" s="4"/>
      <c r="AD180" s="4"/>
      <c r="AE180" s="4"/>
      <c r="AF180" s="4"/>
      <c r="AG180" s="4"/>
      <c r="AH180" s="4"/>
      <c r="AI180" s="4"/>
      <c r="AJ180" s="4"/>
    </row>
    <row r="181">
      <c r="A181" s="3"/>
      <c r="B181" s="75"/>
      <c r="C181" s="69"/>
      <c r="D181" s="76"/>
      <c r="E181" s="62"/>
      <c r="F181" s="69"/>
      <c r="G181" s="77"/>
      <c r="H181" s="62"/>
      <c r="I181" s="62"/>
      <c r="J181" s="69"/>
      <c r="K181" s="78"/>
      <c r="L181" s="62"/>
      <c r="M181" s="62"/>
      <c r="N181" s="69"/>
      <c r="O181" s="3"/>
      <c r="P181" s="84"/>
      <c r="Q181" s="36"/>
      <c r="R181" s="37"/>
      <c r="S181" s="85"/>
      <c r="T181" s="86"/>
      <c r="U181" s="3"/>
      <c r="V181" s="15"/>
      <c r="W181" s="15"/>
      <c r="X181" s="15"/>
      <c r="Y181" s="15"/>
      <c r="Z181" s="15"/>
      <c r="AA181" s="15"/>
      <c r="AB181" s="4"/>
      <c r="AC181" s="4"/>
      <c r="AD181" s="4"/>
      <c r="AE181" s="4"/>
      <c r="AF181" s="4"/>
      <c r="AG181" s="4"/>
      <c r="AH181" s="4"/>
      <c r="AI181" s="4"/>
      <c r="AJ181" s="4"/>
    </row>
    <row r="182">
      <c r="A182" s="3"/>
      <c r="B182" s="75"/>
      <c r="C182" s="69"/>
      <c r="D182" s="76"/>
      <c r="E182" s="62"/>
      <c r="F182" s="69"/>
      <c r="G182" s="77"/>
      <c r="H182" s="62"/>
      <c r="I182" s="62"/>
      <c r="J182" s="69"/>
      <c r="K182" s="78"/>
      <c r="L182" s="62"/>
      <c r="M182" s="62"/>
      <c r="N182" s="69"/>
      <c r="O182" s="3"/>
      <c r="P182" s="84"/>
      <c r="Q182" s="36"/>
      <c r="R182" s="37"/>
      <c r="S182" s="85"/>
      <c r="T182" s="86"/>
      <c r="U182" s="3"/>
      <c r="V182" s="15"/>
      <c r="W182" s="15"/>
      <c r="X182" s="15"/>
      <c r="Y182" s="15"/>
      <c r="Z182" s="15"/>
      <c r="AA182" s="15"/>
      <c r="AB182" s="4"/>
      <c r="AC182" s="4"/>
      <c r="AD182" s="4"/>
      <c r="AE182" s="4"/>
      <c r="AF182" s="4"/>
      <c r="AG182" s="4"/>
      <c r="AH182" s="4"/>
      <c r="AI182" s="4"/>
      <c r="AJ182" s="4"/>
    </row>
    <row r="183">
      <c r="A183" s="3"/>
      <c r="B183" s="75"/>
      <c r="C183" s="69"/>
      <c r="D183" s="76"/>
      <c r="E183" s="62"/>
      <c r="F183" s="69"/>
      <c r="G183" s="77"/>
      <c r="H183" s="62"/>
      <c r="I183" s="62"/>
      <c r="J183" s="69"/>
      <c r="K183" s="78"/>
      <c r="L183" s="62"/>
      <c r="M183" s="62"/>
      <c r="N183" s="69"/>
      <c r="O183" s="3"/>
      <c r="P183" s="84"/>
      <c r="Q183" s="36"/>
      <c r="R183" s="37"/>
      <c r="S183" s="85"/>
      <c r="T183" s="86"/>
      <c r="U183" s="3"/>
      <c r="V183" s="15"/>
      <c r="W183" s="15"/>
      <c r="X183" s="15"/>
      <c r="Y183" s="15"/>
      <c r="Z183" s="15"/>
      <c r="AA183" s="15"/>
      <c r="AB183" s="4"/>
      <c r="AC183" s="4"/>
      <c r="AD183" s="4"/>
      <c r="AE183" s="4"/>
      <c r="AF183" s="4"/>
      <c r="AG183" s="4"/>
      <c r="AH183" s="4"/>
      <c r="AI183" s="4"/>
      <c r="AJ183" s="4"/>
    </row>
    <row r="184">
      <c r="A184" s="3"/>
      <c r="B184" s="75"/>
      <c r="C184" s="69"/>
      <c r="D184" s="76"/>
      <c r="E184" s="62"/>
      <c r="F184" s="69"/>
      <c r="G184" s="77"/>
      <c r="H184" s="62"/>
      <c r="I184" s="62"/>
      <c r="J184" s="69"/>
      <c r="K184" s="78"/>
      <c r="L184" s="62"/>
      <c r="M184" s="62"/>
      <c r="N184" s="69"/>
      <c r="O184" s="3"/>
      <c r="P184" s="84"/>
      <c r="Q184" s="36"/>
      <c r="R184" s="37"/>
      <c r="S184" s="85"/>
      <c r="T184" s="86"/>
      <c r="U184" s="3"/>
      <c r="V184" s="15"/>
      <c r="W184" s="15"/>
      <c r="X184" s="15"/>
      <c r="Y184" s="15"/>
      <c r="Z184" s="15"/>
      <c r="AA184" s="15"/>
      <c r="AB184" s="4"/>
      <c r="AC184" s="4"/>
      <c r="AD184" s="4"/>
      <c r="AE184" s="4"/>
      <c r="AF184" s="4"/>
      <c r="AG184" s="4"/>
      <c r="AH184" s="4"/>
      <c r="AI184" s="4"/>
      <c r="AJ184" s="4"/>
    </row>
    <row r="185">
      <c r="A185" s="3"/>
      <c r="B185" s="75"/>
      <c r="C185" s="69"/>
      <c r="D185" s="76"/>
      <c r="E185" s="62"/>
      <c r="F185" s="69"/>
      <c r="G185" s="77"/>
      <c r="H185" s="62"/>
      <c r="I185" s="62"/>
      <c r="J185" s="69"/>
      <c r="K185" s="78"/>
      <c r="L185" s="62"/>
      <c r="M185" s="62"/>
      <c r="N185" s="69"/>
      <c r="O185" s="3"/>
      <c r="P185" s="84"/>
      <c r="Q185" s="36"/>
      <c r="R185" s="37"/>
      <c r="S185" s="85"/>
      <c r="T185" s="86"/>
      <c r="U185" s="3"/>
      <c r="V185" s="15"/>
      <c r="W185" s="15"/>
      <c r="X185" s="15"/>
      <c r="Y185" s="15"/>
      <c r="Z185" s="15"/>
      <c r="AA185" s="15"/>
      <c r="AB185" s="4"/>
      <c r="AC185" s="4"/>
      <c r="AD185" s="4"/>
      <c r="AE185" s="4"/>
      <c r="AF185" s="4"/>
      <c r="AG185" s="4"/>
      <c r="AH185" s="4"/>
      <c r="AI185" s="4"/>
      <c r="AJ185" s="4"/>
    </row>
    <row r="186">
      <c r="A186" s="3"/>
      <c r="B186" s="75"/>
      <c r="C186" s="69"/>
      <c r="D186" s="76"/>
      <c r="E186" s="62"/>
      <c r="F186" s="69"/>
      <c r="G186" s="77"/>
      <c r="H186" s="62"/>
      <c r="I186" s="62"/>
      <c r="J186" s="69"/>
      <c r="K186" s="78"/>
      <c r="L186" s="62"/>
      <c r="M186" s="62"/>
      <c r="N186" s="69"/>
      <c r="O186" s="3"/>
      <c r="P186" s="84"/>
      <c r="Q186" s="36"/>
      <c r="R186" s="37"/>
      <c r="S186" s="85"/>
      <c r="T186" s="86"/>
      <c r="U186" s="3"/>
      <c r="V186" s="15"/>
      <c r="W186" s="15"/>
      <c r="X186" s="15"/>
      <c r="Y186" s="15"/>
      <c r="Z186" s="15"/>
      <c r="AA186" s="15"/>
      <c r="AB186" s="4"/>
      <c r="AC186" s="4"/>
      <c r="AD186" s="4"/>
      <c r="AE186" s="4"/>
      <c r="AF186" s="4"/>
      <c r="AG186" s="4"/>
      <c r="AH186" s="4"/>
      <c r="AI186" s="4"/>
      <c r="AJ186" s="4"/>
    </row>
    <row r="187">
      <c r="A187" s="3"/>
      <c r="B187" s="75"/>
      <c r="C187" s="69"/>
      <c r="D187" s="76"/>
      <c r="E187" s="62"/>
      <c r="F187" s="69"/>
      <c r="G187" s="77"/>
      <c r="H187" s="62"/>
      <c r="I187" s="62"/>
      <c r="J187" s="69"/>
      <c r="K187" s="78"/>
      <c r="L187" s="62"/>
      <c r="M187" s="62"/>
      <c r="N187" s="69"/>
      <c r="O187" s="3"/>
      <c r="P187" s="84"/>
      <c r="Q187" s="36"/>
      <c r="R187" s="37"/>
      <c r="S187" s="85"/>
      <c r="T187" s="86"/>
      <c r="U187" s="3"/>
      <c r="V187" s="15"/>
      <c r="W187" s="15"/>
      <c r="X187" s="15"/>
      <c r="Y187" s="15"/>
      <c r="Z187" s="15"/>
      <c r="AA187" s="15"/>
      <c r="AB187" s="4"/>
      <c r="AC187" s="4"/>
      <c r="AD187" s="4"/>
      <c r="AE187" s="4"/>
      <c r="AF187" s="4"/>
      <c r="AG187" s="4"/>
      <c r="AH187" s="4"/>
      <c r="AI187" s="4"/>
      <c r="AJ187" s="4"/>
    </row>
    <row r="188">
      <c r="A188" s="3"/>
      <c r="B188" s="75"/>
      <c r="C188" s="69"/>
      <c r="D188" s="76"/>
      <c r="E188" s="62"/>
      <c r="F188" s="69"/>
      <c r="G188" s="77"/>
      <c r="H188" s="62"/>
      <c r="I188" s="62"/>
      <c r="J188" s="69"/>
      <c r="K188" s="78"/>
      <c r="L188" s="62"/>
      <c r="M188" s="62"/>
      <c r="N188" s="69"/>
      <c r="O188" s="3"/>
      <c r="P188" s="84"/>
      <c r="Q188" s="36"/>
      <c r="R188" s="37"/>
      <c r="S188" s="85"/>
      <c r="T188" s="86"/>
      <c r="U188" s="3"/>
      <c r="V188" s="15"/>
      <c r="W188" s="15"/>
      <c r="X188" s="15"/>
      <c r="Y188" s="15"/>
      <c r="Z188" s="15"/>
      <c r="AA188" s="15"/>
      <c r="AB188" s="4"/>
      <c r="AC188" s="4"/>
      <c r="AD188" s="4"/>
      <c r="AE188" s="4"/>
      <c r="AF188" s="4"/>
      <c r="AG188" s="4"/>
      <c r="AH188" s="4"/>
      <c r="AI188" s="4"/>
      <c r="AJ188" s="4"/>
    </row>
    <row r="189">
      <c r="A189" s="3"/>
      <c r="B189" s="75"/>
      <c r="C189" s="69"/>
      <c r="D189" s="76"/>
      <c r="E189" s="62"/>
      <c r="F189" s="69"/>
      <c r="G189" s="77"/>
      <c r="H189" s="62"/>
      <c r="I189" s="62"/>
      <c r="J189" s="69"/>
      <c r="K189" s="78"/>
      <c r="L189" s="62"/>
      <c r="M189" s="62"/>
      <c r="N189" s="69"/>
      <c r="O189" s="3"/>
      <c r="P189" s="84"/>
      <c r="Q189" s="36"/>
      <c r="R189" s="37"/>
      <c r="S189" s="85"/>
      <c r="T189" s="86"/>
      <c r="U189" s="3"/>
      <c r="V189" s="15"/>
      <c r="W189" s="15"/>
      <c r="X189" s="15"/>
      <c r="Y189" s="15"/>
      <c r="Z189" s="15"/>
      <c r="AA189" s="15"/>
      <c r="AB189" s="4"/>
      <c r="AC189" s="4"/>
      <c r="AD189" s="4"/>
      <c r="AE189" s="4"/>
      <c r="AF189" s="4"/>
      <c r="AG189" s="4"/>
      <c r="AH189" s="4"/>
      <c r="AI189" s="4"/>
      <c r="AJ189" s="4"/>
    </row>
    <row r="190">
      <c r="A190" s="3"/>
      <c r="B190" s="75"/>
      <c r="C190" s="69"/>
      <c r="D190" s="76"/>
      <c r="E190" s="62"/>
      <c r="F190" s="69"/>
      <c r="G190" s="77"/>
      <c r="H190" s="62"/>
      <c r="I190" s="62"/>
      <c r="J190" s="69"/>
      <c r="K190" s="78"/>
      <c r="L190" s="62"/>
      <c r="M190" s="62"/>
      <c r="N190" s="69"/>
      <c r="O190" s="3"/>
      <c r="P190" s="84"/>
      <c r="Q190" s="36"/>
      <c r="R190" s="37"/>
      <c r="S190" s="85"/>
      <c r="T190" s="86"/>
      <c r="U190" s="3"/>
      <c r="V190" s="15"/>
      <c r="W190" s="15"/>
      <c r="X190" s="15"/>
      <c r="Y190" s="15"/>
      <c r="Z190" s="15"/>
      <c r="AA190" s="15"/>
      <c r="AB190" s="4"/>
      <c r="AC190" s="4"/>
      <c r="AD190" s="4"/>
      <c r="AE190" s="4"/>
      <c r="AF190" s="4"/>
      <c r="AG190" s="4"/>
      <c r="AH190" s="4"/>
      <c r="AI190" s="4"/>
      <c r="AJ190" s="4"/>
    </row>
    <row r="191">
      <c r="A191" s="3"/>
      <c r="B191" s="75"/>
      <c r="C191" s="69"/>
      <c r="D191" s="76"/>
      <c r="E191" s="62"/>
      <c r="F191" s="69"/>
      <c r="G191" s="77"/>
      <c r="H191" s="62"/>
      <c r="I191" s="62"/>
      <c r="J191" s="69"/>
      <c r="K191" s="78"/>
      <c r="L191" s="62"/>
      <c r="M191" s="62"/>
      <c r="N191" s="69"/>
      <c r="O191" s="3"/>
      <c r="P191" s="84"/>
      <c r="Q191" s="36"/>
      <c r="R191" s="37"/>
      <c r="S191" s="85"/>
      <c r="T191" s="86"/>
      <c r="U191" s="3"/>
      <c r="V191" s="15"/>
      <c r="W191" s="15"/>
      <c r="X191" s="15"/>
      <c r="Y191" s="15"/>
      <c r="Z191" s="15"/>
      <c r="AA191" s="15"/>
      <c r="AB191" s="4"/>
      <c r="AC191" s="4"/>
      <c r="AD191" s="4"/>
      <c r="AE191" s="4"/>
      <c r="AF191" s="4"/>
      <c r="AG191" s="4"/>
      <c r="AH191" s="4"/>
      <c r="AI191" s="4"/>
      <c r="AJ191" s="4"/>
    </row>
    <row r="192">
      <c r="A192" s="3"/>
      <c r="B192" s="75"/>
      <c r="C192" s="69"/>
      <c r="D192" s="76"/>
      <c r="E192" s="62"/>
      <c r="F192" s="69"/>
      <c r="G192" s="77"/>
      <c r="H192" s="62"/>
      <c r="I192" s="62"/>
      <c r="J192" s="69"/>
      <c r="K192" s="78"/>
      <c r="L192" s="62"/>
      <c r="M192" s="62"/>
      <c r="N192" s="69"/>
      <c r="O192" s="3"/>
      <c r="P192" s="84"/>
      <c r="Q192" s="36"/>
      <c r="R192" s="37"/>
      <c r="S192" s="85"/>
      <c r="T192" s="86"/>
      <c r="U192" s="3"/>
      <c r="V192" s="15"/>
      <c r="W192" s="15"/>
      <c r="X192" s="15"/>
      <c r="Y192" s="15"/>
      <c r="Z192" s="15"/>
      <c r="AA192" s="15"/>
      <c r="AB192" s="4"/>
      <c r="AC192" s="4"/>
      <c r="AD192" s="4"/>
      <c r="AE192" s="4"/>
      <c r="AF192" s="4"/>
      <c r="AG192" s="4"/>
      <c r="AH192" s="4"/>
      <c r="AI192" s="4"/>
      <c r="AJ192" s="4"/>
    </row>
    <row r="193">
      <c r="A193" s="3"/>
      <c r="B193" s="75"/>
      <c r="C193" s="69"/>
      <c r="D193" s="76"/>
      <c r="E193" s="62"/>
      <c r="F193" s="69"/>
      <c r="G193" s="77"/>
      <c r="H193" s="62"/>
      <c r="I193" s="62"/>
      <c r="J193" s="69"/>
      <c r="K193" s="78"/>
      <c r="L193" s="62"/>
      <c r="M193" s="62"/>
      <c r="N193" s="69"/>
      <c r="O193" s="3"/>
      <c r="P193" s="84"/>
      <c r="Q193" s="36"/>
      <c r="R193" s="37"/>
      <c r="S193" s="85"/>
      <c r="T193" s="86"/>
      <c r="U193" s="3"/>
      <c r="V193" s="15"/>
      <c r="W193" s="15"/>
      <c r="X193" s="15"/>
      <c r="Y193" s="15"/>
      <c r="Z193" s="15"/>
      <c r="AA193" s="15"/>
      <c r="AB193" s="4"/>
      <c r="AC193" s="4"/>
      <c r="AD193" s="4"/>
      <c r="AE193" s="4"/>
      <c r="AF193" s="4"/>
      <c r="AG193" s="4"/>
      <c r="AH193" s="4"/>
      <c r="AI193" s="4"/>
      <c r="AJ193" s="4"/>
    </row>
    <row r="194">
      <c r="A194" s="3"/>
      <c r="B194" s="75"/>
      <c r="C194" s="69"/>
      <c r="D194" s="76"/>
      <c r="E194" s="62"/>
      <c r="F194" s="69"/>
      <c r="G194" s="77"/>
      <c r="H194" s="62"/>
      <c r="I194" s="62"/>
      <c r="J194" s="69"/>
      <c r="K194" s="78"/>
      <c r="L194" s="62"/>
      <c r="M194" s="62"/>
      <c r="N194" s="69"/>
      <c r="O194" s="3"/>
      <c r="P194" s="84"/>
      <c r="Q194" s="36"/>
      <c r="R194" s="37"/>
      <c r="S194" s="85"/>
      <c r="T194" s="86"/>
      <c r="U194" s="3"/>
      <c r="V194" s="15"/>
      <c r="W194" s="15"/>
      <c r="X194" s="15"/>
      <c r="Y194" s="15"/>
      <c r="Z194" s="15"/>
      <c r="AA194" s="15"/>
      <c r="AB194" s="4"/>
      <c r="AC194" s="4"/>
      <c r="AD194" s="4"/>
      <c r="AE194" s="4"/>
      <c r="AF194" s="4"/>
      <c r="AG194" s="4"/>
      <c r="AH194" s="4"/>
      <c r="AI194" s="4"/>
      <c r="AJ194" s="4"/>
    </row>
    <row r="195">
      <c r="A195" s="3"/>
      <c r="B195" s="75"/>
      <c r="C195" s="69"/>
      <c r="D195" s="76"/>
      <c r="E195" s="62"/>
      <c r="F195" s="69"/>
      <c r="G195" s="77"/>
      <c r="H195" s="62"/>
      <c r="I195" s="62"/>
      <c r="J195" s="69"/>
      <c r="K195" s="78"/>
      <c r="L195" s="62"/>
      <c r="M195" s="62"/>
      <c r="N195" s="69"/>
      <c r="O195" s="3"/>
      <c r="P195" s="84"/>
      <c r="Q195" s="36"/>
      <c r="R195" s="37"/>
      <c r="S195" s="85"/>
      <c r="T195" s="86"/>
      <c r="U195" s="3"/>
      <c r="V195" s="15"/>
      <c r="W195" s="15"/>
      <c r="X195" s="15"/>
      <c r="Y195" s="15"/>
      <c r="Z195" s="15"/>
      <c r="AA195" s="15"/>
      <c r="AB195" s="4"/>
      <c r="AC195" s="4"/>
      <c r="AD195" s="4"/>
      <c r="AE195" s="4"/>
      <c r="AF195" s="4"/>
      <c r="AG195" s="4"/>
      <c r="AH195" s="4"/>
      <c r="AI195" s="4"/>
      <c r="AJ195" s="4"/>
    </row>
    <row r="196">
      <c r="A196" s="3"/>
      <c r="B196" s="75"/>
      <c r="C196" s="69"/>
      <c r="D196" s="76"/>
      <c r="E196" s="62"/>
      <c r="F196" s="69"/>
      <c r="G196" s="77"/>
      <c r="H196" s="62"/>
      <c r="I196" s="62"/>
      <c r="J196" s="69"/>
      <c r="K196" s="78"/>
      <c r="L196" s="62"/>
      <c r="M196" s="62"/>
      <c r="N196" s="69"/>
      <c r="O196" s="3"/>
      <c r="P196" s="84"/>
      <c r="Q196" s="36"/>
      <c r="R196" s="37"/>
      <c r="S196" s="85"/>
      <c r="T196" s="86"/>
      <c r="U196" s="3"/>
      <c r="V196" s="15"/>
      <c r="W196" s="15"/>
      <c r="X196" s="15"/>
      <c r="Y196" s="15"/>
      <c r="Z196" s="15"/>
      <c r="AA196" s="15"/>
      <c r="AB196" s="4"/>
      <c r="AC196" s="4"/>
      <c r="AD196" s="4"/>
      <c r="AE196" s="4"/>
      <c r="AF196" s="4"/>
      <c r="AG196" s="4"/>
      <c r="AH196" s="4"/>
      <c r="AI196" s="4"/>
      <c r="AJ196" s="4"/>
    </row>
    <row r="197">
      <c r="A197" s="3"/>
      <c r="B197" s="75"/>
      <c r="C197" s="69"/>
      <c r="D197" s="76"/>
      <c r="E197" s="62"/>
      <c r="F197" s="69"/>
      <c r="G197" s="77"/>
      <c r="H197" s="62"/>
      <c r="I197" s="62"/>
      <c r="J197" s="69"/>
      <c r="K197" s="78"/>
      <c r="L197" s="62"/>
      <c r="M197" s="62"/>
      <c r="N197" s="69"/>
      <c r="O197" s="3"/>
      <c r="P197" s="84"/>
      <c r="Q197" s="36"/>
      <c r="R197" s="37"/>
      <c r="S197" s="85"/>
      <c r="T197" s="86"/>
      <c r="U197" s="3"/>
      <c r="V197" s="15"/>
      <c r="W197" s="15"/>
      <c r="X197" s="15"/>
      <c r="Y197" s="15"/>
      <c r="Z197" s="15"/>
      <c r="AA197" s="15"/>
      <c r="AB197" s="4"/>
      <c r="AC197" s="4"/>
      <c r="AD197" s="4"/>
      <c r="AE197" s="4"/>
      <c r="AF197" s="4"/>
      <c r="AG197" s="4"/>
      <c r="AH197" s="4"/>
      <c r="AI197" s="4"/>
      <c r="AJ197" s="4"/>
    </row>
    <row r="198">
      <c r="A198" s="3"/>
      <c r="B198" s="75"/>
      <c r="C198" s="69"/>
      <c r="D198" s="76"/>
      <c r="E198" s="62"/>
      <c r="F198" s="69"/>
      <c r="G198" s="77"/>
      <c r="H198" s="62"/>
      <c r="I198" s="62"/>
      <c r="J198" s="69"/>
      <c r="K198" s="78"/>
      <c r="L198" s="62"/>
      <c r="M198" s="62"/>
      <c r="N198" s="69"/>
      <c r="O198" s="3"/>
      <c r="P198" s="84"/>
      <c r="Q198" s="36"/>
      <c r="R198" s="37"/>
      <c r="S198" s="85"/>
      <c r="T198" s="86"/>
      <c r="U198" s="3"/>
      <c r="V198" s="15"/>
      <c r="W198" s="15"/>
      <c r="X198" s="15"/>
      <c r="Y198" s="15"/>
      <c r="Z198" s="15"/>
      <c r="AA198" s="15"/>
      <c r="AB198" s="4"/>
      <c r="AC198" s="4"/>
      <c r="AD198" s="4"/>
      <c r="AE198" s="4"/>
      <c r="AF198" s="4"/>
      <c r="AG198" s="4"/>
      <c r="AH198" s="4"/>
      <c r="AI198" s="4"/>
      <c r="AJ198" s="4"/>
    </row>
    <row r="199">
      <c r="A199" s="3"/>
      <c r="B199" s="75"/>
      <c r="C199" s="69"/>
      <c r="D199" s="76"/>
      <c r="E199" s="62"/>
      <c r="F199" s="69"/>
      <c r="G199" s="77"/>
      <c r="H199" s="62"/>
      <c r="I199" s="62"/>
      <c r="J199" s="69"/>
      <c r="K199" s="78"/>
      <c r="L199" s="62"/>
      <c r="M199" s="62"/>
      <c r="N199" s="69"/>
      <c r="O199" s="3"/>
      <c r="P199" s="84"/>
      <c r="Q199" s="36"/>
      <c r="R199" s="37"/>
      <c r="S199" s="85"/>
      <c r="T199" s="86"/>
      <c r="U199" s="3"/>
      <c r="V199" s="15"/>
      <c r="W199" s="15"/>
      <c r="X199" s="15"/>
      <c r="Y199" s="15"/>
      <c r="Z199" s="15"/>
      <c r="AA199" s="15"/>
      <c r="AB199" s="4"/>
      <c r="AC199" s="4"/>
      <c r="AD199" s="4"/>
      <c r="AE199" s="4"/>
      <c r="AF199" s="4"/>
      <c r="AG199" s="4"/>
      <c r="AH199" s="4"/>
      <c r="AI199" s="4"/>
      <c r="AJ199" s="4"/>
    </row>
    <row r="200">
      <c r="A200" s="3"/>
      <c r="B200" s="75"/>
      <c r="C200" s="69"/>
      <c r="D200" s="76"/>
      <c r="E200" s="62"/>
      <c r="F200" s="69"/>
      <c r="G200" s="77"/>
      <c r="H200" s="62"/>
      <c r="I200" s="62"/>
      <c r="J200" s="69"/>
      <c r="K200" s="78"/>
      <c r="L200" s="62"/>
      <c r="M200" s="62"/>
      <c r="N200" s="69"/>
      <c r="O200" s="3"/>
      <c r="P200" s="84"/>
      <c r="Q200" s="36"/>
      <c r="R200" s="37"/>
      <c r="S200" s="85"/>
      <c r="T200" s="86"/>
      <c r="U200" s="3"/>
      <c r="V200" s="15"/>
      <c r="W200" s="15"/>
      <c r="X200" s="15"/>
      <c r="Y200" s="15"/>
      <c r="Z200" s="15"/>
      <c r="AA200" s="15"/>
      <c r="AB200" s="4"/>
      <c r="AC200" s="4"/>
      <c r="AD200" s="4"/>
      <c r="AE200" s="4"/>
      <c r="AF200" s="4"/>
      <c r="AG200" s="4"/>
      <c r="AH200" s="4"/>
      <c r="AI200" s="4"/>
      <c r="AJ200" s="4"/>
    </row>
    <row r="201">
      <c r="A201" s="3"/>
      <c r="B201" s="75"/>
      <c r="C201" s="69"/>
      <c r="D201" s="76"/>
      <c r="E201" s="62"/>
      <c r="F201" s="69"/>
      <c r="G201" s="77"/>
      <c r="H201" s="62"/>
      <c r="I201" s="62"/>
      <c r="J201" s="69"/>
      <c r="K201" s="78"/>
      <c r="L201" s="62"/>
      <c r="M201" s="62"/>
      <c r="N201" s="69"/>
      <c r="O201" s="3"/>
      <c r="P201" s="84"/>
      <c r="Q201" s="36"/>
      <c r="R201" s="37"/>
      <c r="S201" s="85"/>
      <c r="T201" s="86"/>
      <c r="U201" s="3"/>
      <c r="V201" s="15"/>
      <c r="W201" s="15"/>
      <c r="X201" s="15"/>
      <c r="Y201" s="15"/>
      <c r="Z201" s="15"/>
      <c r="AA201" s="15"/>
      <c r="AB201" s="4"/>
      <c r="AC201" s="4"/>
      <c r="AD201" s="4"/>
      <c r="AE201" s="4"/>
      <c r="AF201" s="4"/>
      <c r="AG201" s="4"/>
      <c r="AH201" s="4"/>
      <c r="AI201" s="4"/>
      <c r="AJ201" s="4"/>
    </row>
    <row r="202">
      <c r="A202" s="3"/>
      <c r="B202" s="75"/>
      <c r="C202" s="69"/>
      <c r="D202" s="76"/>
      <c r="E202" s="62"/>
      <c r="F202" s="69"/>
      <c r="G202" s="77"/>
      <c r="H202" s="62"/>
      <c r="I202" s="62"/>
      <c r="J202" s="69"/>
      <c r="K202" s="78"/>
      <c r="L202" s="62"/>
      <c r="M202" s="62"/>
      <c r="N202" s="69"/>
      <c r="O202" s="3"/>
      <c r="P202" s="84"/>
      <c r="Q202" s="36"/>
      <c r="R202" s="37"/>
      <c r="S202" s="85"/>
      <c r="T202" s="86"/>
      <c r="U202" s="3"/>
      <c r="V202" s="15"/>
      <c r="W202" s="15"/>
      <c r="X202" s="15"/>
      <c r="Y202" s="15"/>
      <c r="Z202" s="15"/>
      <c r="AA202" s="15"/>
      <c r="AB202" s="4"/>
      <c r="AC202" s="4"/>
      <c r="AD202" s="4"/>
      <c r="AE202" s="4"/>
      <c r="AF202" s="4"/>
      <c r="AG202" s="4"/>
      <c r="AH202" s="4"/>
      <c r="AI202" s="4"/>
      <c r="AJ202" s="4"/>
    </row>
    <row r="203">
      <c r="A203" s="3"/>
      <c r="B203" s="75"/>
      <c r="C203" s="69"/>
      <c r="D203" s="76"/>
      <c r="E203" s="62"/>
      <c r="F203" s="69"/>
      <c r="G203" s="77"/>
      <c r="H203" s="62"/>
      <c r="I203" s="62"/>
      <c r="J203" s="69"/>
      <c r="K203" s="78"/>
      <c r="L203" s="62"/>
      <c r="M203" s="62"/>
      <c r="N203" s="69"/>
      <c r="O203" s="3"/>
      <c r="P203" s="84"/>
      <c r="Q203" s="36"/>
      <c r="R203" s="37"/>
      <c r="S203" s="85"/>
      <c r="T203" s="86"/>
      <c r="U203" s="3"/>
      <c r="V203" s="15"/>
      <c r="W203" s="15"/>
      <c r="X203" s="15"/>
      <c r="Y203" s="15"/>
      <c r="Z203" s="15"/>
      <c r="AA203" s="15"/>
      <c r="AB203" s="4"/>
      <c r="AC203" s="4"/>
      <c r="AD203" s="4"/>
      <c r="AE203" s="4"/>
      <c r="AF203" s="4"/>
      <c r="AG203" s="4"/>
      <c r="AH203" s="4"/>
      <c r="AI203" s="4"/>
      <c r="AJ203" s="4"/>
    </row>
    <row r="204">
      <c r="A204" s="3"/>
      <c r="B204" s="75"/>
      <c r="C204" s="69"/>
      <c r="D204" s="76"/>
      <c r="E204" s="62"/>
      <c r="F204" s="69"/>
      <c r="G204" s="77"/>
      <c r="H204" s="62"/>
      <c r="I204" s="62"/>
      <c r="J204" s="69"/>
      <c r="K204" s="78"/>
      <c r="L204" s="62"/>
      <c r="M204" s="62"/>
      <c r="N204" s="69"/>
      <c r="O204" s="3"/>
      <c r="P204" s="84"/>
      <c r="Q204" s="36"/>
      <c r="R204" s="37"/>
      <c r="S204" s="85"/>
      <c r="T204" s="86"/>
      <c r="U204" s="3"/>
      <c r="V204" s="15"/>
      <c r="W204" s="15"/>
      <c r="X204" s="15"/>
      <c r="Y204" s="15"/>
      <c r="Z204" s="15"/>
      <c r="AA204" s="15"/>
      <c r="AB204" s="4"/>
      <c r="AC204" s="4"/>
      <c r="AD204" s="4"/>
      <c r="AE204" s="4"/>
      <c r="AF204" s="4"/>
      <c r="AG204" s="4"/>
      <c r="AH204" s="4"/>
      <c r="AI204" s="4"/>
      <c r="AJ204" s="4"/>
    </row>
    <row r="205">
      <c r="A205" s="3"/>
      <c r="B205" s="75"/>
      <c r="C205" s="69"/>
      <c r="D205" s="76"/>
      <c r="E205" s="62"/>
      <c r="F205" s="69"/>
      <c r="G205" s="77"/>
      <c r="H205" s="62"/>
      <c r="I205" s="62"/>
      <c r="J205" s="69"/>
      <c r="K205" s="78"/>
      <c r="L205" s="62"/>
      <c r="M205" s="62"/>
      <c r="N205" s="69"/>
      <c r="O205" s="3"/>
      <c r="P205" s="84"/>
      <c r="Q205" s="36"/>
      <c r="R205" s="37"/>
      <c r="S205" s="85"/>
      <c r="T205" s="86"/>
      <c r="U205" s="3"/>
      <c r="V205" s="15"/>
      <c r="W205" s="15"/>
      <c r="X205" s="15"/>
      <c r="Y205" s="15"/>
      <c r="Z205" s="15"/>
      <c r="AA205" s="15"/>
      <c r="AB205" s="4"/>
      <c r="AC205" s="4"/>
      <c r="AD205" s="4"/>
      <c r="AE205" s="4"/>
      <c r="AF205" s="4"/>
      <c r="AG205" s="4"/>
      <c r="AH205" s="4"/>
      <c r="AI205" s="4"/>
      <c r="AJ205" s="4"/>
    </row>
    <row r="206">
      <c r="A206" s="3"/>
      <c r="B206" s="75"/>
      <c r="C206" s="69"/>
      <c r="D206" s="76"/>
      <c r="E206" s="62"/>
      <c r="F206" s="69"/>
      <c r="G206" s="77"/>
      <c r="H206" s="62"/>
      <c r="I206" s="62"/>
      <c r="J206" s="69"/>
      <c r="K206" s="78"/>
      <c r="L206" s="62"/>
      <c r="M206" s="62"/>
      <c r="N206" s="69"/>
      <c r="O206" s="3"/>
      <c r="P206" s="84"/>
      <c r="Q206" s="36"/>
      <c r="R206" s="37"/>
      <c r="S206" s="85"/>
      <c r="T206" s="86"/>
      <c r="U206" s="3"/>
      <c r="V206" s="15"/>
      <c r="W206" s="15"/>
      <c r="X206" s="15"/>
      <c r="Y206" s="15"/>
      <c r="Z206" s="15"/>
      <c r="AA206" s="15"/>
      <c r="AB206" s="4"/>
      <c r="AC206" s="4"/>
      <c r="AD206" s="4"/>
      <c r="AE206" s="4"/>
      <c r="AF206" s="4"/>
      <c r="AG206" s="4"/>
      <c r="AH206" s="4"/>
      <c r="AI206" s="4"/>
      <c r="AJ206" s="4"/>
    </row>
    <row r="207">
      <c r="A207" s="3"/>
      <c r="B207" s="75"/>
      <c r="C207" s="69"/>
      <c r="D207" s="76"/>
      <c r="E207" s="62"/>
      <c r="F207" s="69"/>
      <c r="G207" s="77"/>
      <c r="H207" s="62"/>
      <c r="I207" s="62"/>
      <c r="J207" s="69"/>
      <c r="K207" s="78"/>
      <c r="L207" s="62"/>
      <c r="M207" s="62"/>
      <c r="N207" s="69"/>
      <c r="O207" s="3"/>
      <c r="P207" s="84"/>
      <c r="Q207" s="36"/>
      <c r="R207" s="37"/>
      <c r="S207" s="85"/>
      <c r="T207" s="86"/>
      <c r="U207" s="3"/>
      <c r="V207" s="15"/>
      <c r="W207" s="15"/>
      <c r="X207" s="15"/>
      <c r="Y207" s="15"/>
      <c r="Z207" s="15"/>
      <c r="AA207" s="15"/>
      <c r="AB207" s="4"/>
      <c r="AC207" s="4"/>
      <c r="AD207" s="4"/>
      <c r="AE207" s="4"/>
      <c r="AF207" s="4"/>
      <c r="AG207" s="4"/>
      <c r="AH207" s="4"/>
      <c r="AI207" s="4"/>
      <c r="AJ207" s="4"/>
    </row>
    <row r="208">
      <c r="A208" s="3"/>
      <c r="B208" s="75"/>
      <c r="C208" s="69"/>
      <c r="D208" s="76"/>
      <c r="E208" s="62"/>
      <c r="F208" s="69"/>
      <c r="G208" s="77"/>
      <c r="H208" s="62"/>
      <c r="I208" s="62"/>
      <c r="J208" s="69"/>
      <c r="K208" s="78"/>
      <c r="L208" s="62"/>
      <c r="M208" s="62"/>
      <c r="N208" s="69"/>
      <c r="O208" s="3"/>
      <c r="P208" s="84"/>
      <c r="Q208" s="36"/>
      <c r="R208" s="37"/>
      <c r="S208" s="85"/>
      <c r="T208" s="86"/>
      <c r="U208" s="3"/>
      <c r="V208" s="15"/>
      <c r="W208" s="15"/>
      <c r="X208" s="15"/>
      <c r="Y208" s="15"/>
      <c r="Z208" s="15"/>
      <c r="AA208" s="15"/>
      <c r="AB208" s="4"/>
      <c r="AC208" s="4"/>
      <c r="AD208" s="4"/>
      <c r="AE208" s="4"/>
      <c r="AF208" s="4"/>
      <c r="AG208" s="4"/>
      <c r="AH208" s="4"/>
      <c r="AI208" s="4"/>
      <c r="AJ208" s="4"/>
    </row>
    <row r="209">
      <c r="A209" s="3"/>
      <c r="B209" s="75"/>
      <c r="C209" s="69"/>
      <c r="D209" s="76"/>
      <c r="E209" s="62"/>
      <c r="F209" s="69"/>
      <c r="G209" s="77"/>
      <c r="H209" s="62"/>
      <c r="I209" s="62"/>
      <c r="J209" s="69"/>
      <c r="K209" s="78"/>
      <c r="L209" s="62"/>
      <c r="M209" s="62"/>
      <c r="N209" s="69"/>
      <c r="O209" s="3"/>
      <c r="P209" s="84"/>
      <c r="Q209" s="36"/>
      <c r="R209" s="37"/>
      <c r="S209" s="85"/>
      <c r="T209" s="86"/>
      <c r="U209" s="3"/>
      <c r="V209" s="15"/>
      <c r="W209" s="15"/>
      <c r="X209" s="15"/>
      <c r="Y209" s="15"/>
      <c r="Z209" s="15"/>
      <c r="AA209" s="15"/>
      <c r="AB209" s="4"/>
      <c r="AC209" s="4"/>
      <c r="AD209" s="4"/>
      <c r="AE209" s="4"/>
      <c r="AF209" s="4"/>
      <c r="AG209" s="4"/>
      <c r="AH209" s="4"/>
      <c r="AI209" s="4"/>
      <c r="AJ209" s="4"/>
    </row>
    <row r="210">
      <c r="A210" s="3"/>
      <c r="B210" s="75"/>
      <c r="C210" s="69"/>
      <c r="D210" s="76"/>
      <c r="E210" s="62"/>
      <c r="F210" s="69"/>
      <c r="G210" s="77"/>
      <c r="H210" s="62"/>
      <c r="I210" s="62"/>
      <c r="J210" s="69"/>
      <c r="K210" s="78"/>
      <c r="L210" s="62"/>
      <c r="M210" s="62"/>
      <c r="N210" s="69"/>
      <c r="O210" s="3"/>
      <c r="P210" s="84"/>
      <c r="Q210" s="36"/>
      <c r="R210" s="37"/>
      <c r="S210" s="85"/>
      <c r="T210" s="86"/>
      <c r="U210" s="3"/>
      <c r="V210" s="15"/>
      <c r="W210" s="15"/>
      <c r="X210" s="15"/>
      <c r="Y210" s="15"/>
      <c r="Z210" s="15"/>
      <c r="AA210" s="15"/>
      <c r="AB210" s="4"/>
      <c r="AC210" s="4"/>
      <c r="AD210" s="4"/>
      <c r="AE210" s="4"/>
      <c r="AF210" s="4"/>
      <c r="AG210" s="4"/>
      <c r="AH210" s="4"/>
      <c r="AI210" s="4"/>
      <c r="AJ210" s="4"/>
    </row>
    <row r="211">
      <c r="A211" s="3"/>
      <c r="B211" s="75"/>
      <c r="C211" s="69"/>
      <c r="D211" s="76"/>
      <c r="E211" s="62"/>
      <c r="F211" s="69"/>
      <c r="G211" s="77"/>
      <c r="H211" s="62"/>
      <c r="I211" s="62"/>
      <c r="J211" s="69"/>
      <c r="K211" s="78"/>
      <c r="L211" s="62"/>
      <c r="M211" s="62"/>
      <c r="N211" s="69"/>
      <c r="O211" s="3"/>
      <c r="P211" s="84"/>
      <c r="Q211" s="36"/>
      <c r="R211" s="37"/>
      <c r="S211" s="85"/>
      <c r="T211" s="86"/>
      <c r="U211" s="3"/>
      <c r="V211" s="15"/>
      <c r="W211" s="15"/>
      <c r="X211" s="15"/>
      <c r="Y211" s="15"/>
      <c r="Z211" s="15"/>
      <c r="AA211" s="15"/>
      <c r="AB211" s="4"/>
      <c r="AC211" s="4"/>
      <c r="AD211" s="4"/>
      <c r="AE211" s="4"/>
      <c r="AF211" s="4"/>
      <c r="AG211" s="4"/>
      <c r="AH211" s="4"/>
      <c r="AI211" s="4"/>
      <c r="AJ211" s="4"/>
    </row>
    <row r="212">
      <c r="A212" s="3"/>
      <c r="B212" s="75"/>
      <c r="C212" s="69"/>
      <c r="D212" s="76"/>
      <c r="E212" s="62"/>
      <c r="F212" s="69"/>
      <c r="G212" s="77"/>
      <c r="H212" s="62"/>
      <c r="I212" s="62"/>
      <c r="J212" s="69"/>
      <c r="K212" s="78"/>
      <c r="L212" s="62"/>
      <c r="M212" s="62"/>
      <c r="N212" s="69"/>
      <c r="O212" s="3"/>
      <c r="P212" s="84"/>
      <c r="Q212" s="36"/>
      <c r="R212" s="37"/>
      <c r="S212" s="85"/>
      <c r="T212" s="86"/>
      <c r="U212" s="3"/>
      <c r="V212" s="15"/>
      <c r="W212" s="15"/>
      <c r="X212" s="15"/>
      <c r="Y212" s="15"/>
      <c r="Z212" s="15"/>
      <c r="AA212" s="15"/>
      <c r="AB212" s="4"/>
      <c r="AC212" s="4"/>
      <c r="AD212" s="4"/>
      <c r="AE212" s="4"/>
      <c r="AF212" s="4"/>
      <c r="AG212" s="4"/>
      <c r="AH212" s="4"/>
      <c r="AI212" s="4"/>
      <c r="AJ212" s="4"/>
    </row>
    <row r="213">
      <c r="A213" s="3"/>
      <c r="B213" s="75"/>
      <c r="C213" s="69"/>
      <c r="D213" s="76"/>
      <c r="E213" s="62"/>
      <c r="F213" s="69"/>
      <c r="G213" s="77"/>
      <c r="H213" s="62"/>
      <c r="I213" s="62"/>
      <c r="J213" s="69"/>
      <c r="K213" s="78"/>
      <c r="L213" s="62"/>
      <c r="M213" s="62"/>
      <c r="N213" s="69"/>
      <c r="O213" s="3"/>
      <c r="P213" s="84"/>
      <c r="Q213" s="36"/>
      <c r="R213" s="37"/>
      <c r="S213" s="85"/>
      <c r="T213" s="86"/>
      <c r="U213" s="3"/>
      <c r="V213" s="15"/>
      <c r="W213" s="15"/>
      <c r="X213" s="15"/>
      <c r="Y213" s="15"/>
      <c r="Z213" s="15"/>
      <c r="AA213" s="15"/>
      <c r="AB213" s="4"/>
      <c r="AC213" s="4"/>
      <c r="AD213" s="4"/>
      <c r="AE213" s="4"/>
      <c r="AF213" s="4"/>
      <c r="AG213" s="4"/>
      <c r="AH213" s="4"/>
      <c r="AI213" s="4"/>
      <c r="AJ213" s="4"/>
    </row>
    <row r="214">
      <c r="A214" s="3"/>
      <c r="B214" s="75"/>
      <c r="C214" s="69"/>
      <c r="D214" s="76"/>
      <c r="E214" s="62"/>
      <c r="F214" s="69"/>
      <c r="G214" s="77"/>
      <c r="H214" s="62"/>
      <c r="I214" s="62"/>
      <c r="J214" s="69"/>
      <c r="K214" s="78"/>
      <c r="L214" s="62"/>
      <c r="M214" s="62"/>
      <c r="N214" s="69"/>
      <c r="O214" s="3"/>
      <c r="P214" s="84"/>
      <c r="Q214" s="36"/>
      <c r="R214" s="37"/>
      <c r="S214" s="85"/>
      <c r="T214" s="86"/>
      <c r="U214" s="3"/>
      <c r="V214" s="15"/>
      <c r="W214" s="15"/>
      <c r="X214" s="15"/>
      <c r="Y214" s="15"/>
      <c r="Z214" s="15"/>
      <c r="AA214" s="15"/>
      <c r="AB214" s="4"/>
      <c r="AC214" s="4"/>
      <c r="AD214" s="4"/>
      <c r="AE214" s="4"/>
      <c r="AF214" s="4"/>
      <c r="AG214" s="4"/>
      <c r="AH214" s="4"/>
      <c r="AI214" s="4"/>
      <c r="AJ214" s="4"/>
    </row>
    <row r="215">
      <c r="A215" s="3"/>
      <c r="B215" s="75"/>
      <c r="C215" s="69"/>
      <c r="D215" s="76"/>
      <c r="E215" s="62"/>
      <c r="F215" s="69"/>
      <c r="G215" s="77"/>
      <c r="H215" s="62"/>
      <c r="I215" s="62"/>
      <c r="J215" s="69"/>
      <c r="K215" s="78"/>
      <c r="L215" s="62"/>
      <c r="M215" s="62"/>
      <c r="N215" s="69"/>
      <c r="O215" s="3"/>
      <c r="P215" s="84"/>
      <c r="Q215" s="36"/>
      <c r="R215" s="37"/>
      <c r="S215" s="85"/>
      <c r="T215" s="86"/>
      <c r="U215" s="3"/>
      <c r="V215" s="15"/>
      <c r="W215" s="15"/>
      <c r="X215" s="15"/>
      <c r="Y215" s="15"/>
      <c r="Z215" s="15"/>
      <c r="AA215" s="15"/>
      <c r="AB215" s="4"/>
      <c r="AC215" s="4"/>
      <c r="AD215" s="4"/>
      <c r="AE215" s="4"/>
      <c r="AF215" s="4"/>
      <c r="AG215" s="4"/>
      <c r="AH215" s="4"/>
      <c r="AI215" s="4"/>
      <c r="AJ215" s="4"/>
    </row>
    <row r="216">
      <c r="A216" s="3"/>
      <c r="B216" s="75"/>
      <c r="C216" s="69"/>
      <c r="D216" s="76"/>
      <c r="E216" s="62"/>
      <c r="F216" s="69"/>
      <c r="G216" s="77"/>
      <c r="H216" s="62"/>
      <c r="I216" s="62"/>
      <c r="J216" s="69"/>
      <c r="K216" s="78"/>
      <c r="L216" s="62"/>
      <c r="M216" s="62"/>
      <c r="N216" s="69"/>
      <c r="O216" s="3"/>
      <c r="P216" s="84"/>
      <c r="Q216" s="36"/>
      <c r="R216" s="37"/>
      <c r="S216" s="85"/>
      <c r="T216" s="86"/>
      <c r="U216" s="3"/>
      <c r="V216" s="15"/>
      <c r="W216" s="15"/>
      <c r="X216" s="15"/>
      <c r="Y216" s="15"/>
      <c r="Z216" s="15"/>
      <c r="AA216" s="15"/>
      <c r="AB216" s="4"/>
      <c r="AC216" s="4"/>
      <c r="AD216" s="4"/>
      <c r="AE216" s="4"/>
      <c r="AF216" s="4"/>
      <c r="AG216" s="4"/>
      <c r="AH216" s="4"/>
      <c r="AI216" s="4"/>
      <c r="AJ216" s="4"/>
    </row>
    <row r="217">
      <c r="A217" s="3"/>
      <c r="B217" s="75"/>
      <c r="C217" s="69"/>
      <c r="D217" s="76"/>
      <c r="E217" s="62"/>
      <c r="F217" s="69"/>
      <c r="G217" s="77"/>
      <c r="H217" s="62"/>
      <c r="I217" s="62"/>
      <c r="J217" s="69"/>
      <c r="K217" s="78"/>
      <c r="L217" s="62"/>
      <c r="M217" s="62"/>
      <c r="N217" s="69"/>
      <c r="O217" s="3"/>
      <c r="P217" s="84"/>
      <c r="Q217" s="36"/>
      <c r="R217" s="37"/>
      <c r="S217" s="85"/>
      <c r="T217" s="86"/>
      <c r="U217" s="3"/>
      <c r="V217" s="15"/>
      <c r="W217" s="15"/>
      <c r="X217" s="15"/>
      <c r="Y217" s="15"/>
      <c r="Z217" s="15"/>
      <c r="AA217" s="15"/>
      <c r="AB217" s="4"/>
      <c r="AC217" s="4"/>
      <c r="AD217" s="4"/>
      <c r="AE217" s="4"/>
      <c r="AF217" s="4"/>
      <c r="AG217" s="4"/>
      <c r="AH217" s="4"/>
      <c r="AI217" s="4"/>
      <c r="AJ217" s="4"/>
    </row>
    <row r="218">
      <c r="A218" s="3"/>
      <c r="B218" s="75"/>
      <c r="C218" s="69"/>
      <c r="D218" s="76"/>
      <c r="E218" s="62"/>
      <c r="F218" s="69"/>
      <c r="G218" s="77"/>
      <c r="H218" s="62"/>
      <c r="I218" s="62"/>
      <c r="J218" s="69"/>
      <c r="K218" s="78"/>
      <c r="L218" s="62"/>
      <c r="M218" s="62"/>
      <c r="N218" s="69"/>
      <c r="O218" s="3"/>
      <c r="P218" s="84"/>
      <c r="Q218" s="36"/>
      <c r="R218" s="37"/>
      <c r="S218" s="85"/>
      <c r="T218" s="86"/>
      <c r="U218" s="3"/>
      <c r="V218" s="15"/>
      <c r="W218" s="15"/>
      <c r="X218" s="15"/>
      <c r="Y218" s="15"/>
      <c r="Z218" s="15"/>
      <c r="AA218" s="15"/>
      <c r="AB218" s="4"/>
      <c r="AC218" s="4"/>
      <c r="AD218" s="4"/>
      <c r="AE218" s="4"/>
      <c r="AF218" s="4"/>
      <c r="AG218" s="4"/>
      <c r="AH218" s="4"/>
      <c r="AI218" s="4"/>
      <c r="AJ218" s="4"/>
    </row>
    <row r="219">
      <c r="A219" s="3"/>
      <c r="B219" s="75"/>
      <c r="C219" s="69"/>
      <c r="D219" s="76"/>
      <c r="E219" s="62"/>
      <c r="F219" s="69"/>
      <c r="G219" s="77"/>
      <c r="H219" s="62"/>
      <c r="I219" s="62"/>
      <c r="J219" s="69"/>
      <c r="K219" s="78"/>
      <c r="L219" s="62"/>
      <c r="M219" s="62"/>
      <c r="N219" s="69"/>
      <c r="O219" s="3"/>
      <c r="P219" s="84"/>
      <c r="Q219" s="36"/>
      <c r="R219" s="37"/>
      <c r="S219" s="85"/>
      <c r="T219" s="86"/>
      <c r="U219" s="3"/>
      <c r="V219" s="15"/>
      <c r="W219" s="15"/>
      <c r="X219" s="15"/>
      <c r="Y219" s="15"/>
      <c r="Z219" s="15"/>
      <c r="AA219" s="15"/>
      <c r="AB219" s="4"/>
      <c r="AC219" s="4"/>
      <c r="AD219" s="4"/>
      <c r="AE219" s="4"/>
      <c r="AF219" s="4"/>
      <c r="AG219" s="4"/>
      <c r="AH219" s="4"/>
      <c r="AI219" s="4"/>
      <c r="AJ219" s="4"/>
    </row>
    <row r="220">
      <c r="A220" s="3"/>
      <c r="B220" s="75"/>
      <c r="C220" s="69"/>
      <c r="D220" s="76"/>
      <c r="E220" s="62"/>
      <c r="F220" s="69"/>
      <c r="G220" s="77"/>
      <c r="H220" s="62"/>
      <c r="I220" s="62"/>
      <c r="J220" s="69"/>
      <c r="K220" s="78"/>
      <c r="L220" s="62"/>
      <c r="M220" s="62"/>
      <c r="N220" s="69"/>
      <c r="O220" s="3"/>
      <c r="P220" s="84"/>
      <c r="Q220" s="36"/>
      <c r="R220" s="37"/>
      <c r="S220" s="85"/>
      <c r="T220" s="86"/>
      <c r="U220" s="3"/>
      <c r="V220" s="15"/>
      <c r="W220" s="15"/>
      <c r="X220" s="15"/>
      <c r="Y220" s="15"/>
      <c r="Z220" s="15"/>
      <c r="AA220" s="15"/>
      <c r="AB220" s="4"/>
      <c r="AC220" s="4"/>
      <c r="AD220" s="4"/>
      <c r="AE220" s="4"/>
      <c r="AF220" s="4"/>
      <c r="AG220" s="4"/>
      <c r="AH220" s="4"/>
      <c r="AI220" s="4"/>
      <c r="AJ220" s="4"/>
    </row>
    <row r="221">
      <c r="A221" s="3"/>
      <c r="B221" s="75"/>
      <c r="C221" s="69"/>
      <c r="D221" s="76"/>
      <c r="E221" s="62"/>
      <c r="F221" s="69"/>
      <c r="G221" s="77"/>
      <c r="H221" s="62"/>
      <c r="I221" s="62"/>
      <c r="J221" s="69"/>
      <c r="K221" s="78"/>
      <c r="L221" s="62"/>
      <c r="M221" s="62"/>
      <c r="N221" s="69"/>
      <c r="O221" s="3"/>
      <c r="P221" s="84"/>
      <c r="Q221" s="36"/>
      <c r="R221" s="37"/>
      <c r="S221" s="85"/>
      <c r="T221" s="86"/>
      <c r="U221" s="3"/>
      <c r="V221" s="15"/>
      <c r="W221" s="15"/>
      <c r="X221" s="15"/>
      <c r="Y221" s="15"/>
      <c r="Z221" s="15"/>
      <c r="AA221" s="15"/>
      <c r="AB221" s="4"/>
      <c r="AC221" s="4"/>
      <c r="AD221" s="4"/>
      <c r="AE221" s="4"/>
      <c r="AF221" s="4"/>
      <c r="AG221" s="4"/>
      <c r="AH221" s="4"/>
      <c r="AI221" s="4"/>
      <c r="AJ221" s="4"/>
    </row>
    <row r="222">
      <c r="A222" s="3"/>
      <c r="B222" s="75"/>
      <c r="C222" s="69"/>
      <c r="D222" s="76"/>
      <c r="E222" s="62"/>
      <c r="F222" s="69"/>
      <c r="G222" s="77"/>
      <c r="H222" s="62"/>
      <c r="I222" s="62"/>
      <c r="J222" s="69"/>
      <c r="K222" s="78"/>
      <c r="L222" s="62"/>
      <c r="M222" s="62"/>
      <c r="N222" s="69"/>
      <c r="O222" s="3"/>
      <c r="P222" s="84"/>
      <c r="Q222" s="36"/>
      <c r="R222" s="37"/>
      <c r="S222" s="85"/>
      <c r="T222" s="86"/>
      <c r="U222" s="3"/>
      <c r="V222" s="15"/>
      <c r="W222" s="15"/>
      <c r="X222" s="15"/>
      <c r="Y222" s="15"/>
      <c r="Z222" s="15"/>
      <c r="AA222" s="15"/>
      <c r="AB222" s="4"/>
      <c r="AC222" s="4"/>
      <c r="AD222" s="4"/>
      <c r="AE222" s="4"/>
      <c r="AF222" s="4"/>
      <c r="AG222" s="4"/>
      <c r="AH222" s="4"/>
      <c r="AI222" s="4"/>
      <c r="AJ222" s="4"/>
    </row>
    <row r="223">
      <c r="A223" s="3"/>
      <c r="B223" s="75"/>
      <c r="C223" s="69"/>
      <c r="D223" s="76"/>
      <c r="E223" s="62"/>
      <c r="F223" s="69"/>
      <c r="G223" s="77"/>
      <c r="H223" s="62"/>
      <c r="I223" s="62"/>
      <c r="J223" s="69"/>
      <c r="K223" s="78"/>
      <c r="L223" s="62"/>
      <c r="M223" s="62"/>
      <c r="N223" s="69"/>
      <c r="O223" s="3"/>
      <c r="P223" s="84"/>
      <c r="Q223" s="36"/>
      <c r="R223" s="37"/>
      <c r="S223" s="85"/>
      <c r="T223" s="86"/>
      <c r="U223" s="3"/>
      <c r="V223" s="15"/>
      <c r="W223" s="15"/>
      <c r="X223" s="15"/>
      <c r="Y223" s="15"/>
      <c r="Z223" s="15"/>
      <c r="AA223" s="15"/>
      <c r="AB223" s="4"/>
      <c r="AC223" s="4"/>
      <c r="AD223" s="4"/>
      <c r="AE223" s="4"/>
      <c r="AF223" s="4"/>
      <c r="AG223" s="4"/>
      <c r="AH223" s="4"/>
      <c r="AI223" s="4"/>
      <c r="AJ223" s="4"/>
    </row>
    <row r="224">
      <c r="A224" s="3"/>
      <c r="B224" s="75"/>
      <c r="C224" s="69"/>
      <c r="D224" s="76"/>
      <c r="E224" s="62"/>
      <c r="F224" s="69"/>
      <c r="G224" s="77"/>
      <c r="H224" s="62"/>
      <c r="I224" s="62"/>
      <c r="J224" s="69"/>
      <c r="K224" s="78"/>
      <c r="L224" s="62"/>
      <c r="M224" s="62"/>
      <c r="N224" s="69"/>
      <c r="O224" s="3"/>
      <c r="P224" s="84"/>
      <c r="Q224" s="36"/>
      <c r="R224" s="37"/>
      <c r="S224" s="85"/>
      <c r="T224" s="86"/>
      <c r="U224" s="3"/>
      <c r="V224" s="15"/>
      <c r="W224" s="15"/>
      <c r="X224" s="15"/>
      <c r="Y224" s="15"/>
      <c r="Z224" s="15"/>
      <c r="AA224" s="15"/>
      <c r="AB224" s="4"/>
      <c r="AC224" s="4"/>
      <c r="AD224" s="4"/>
      <c r="AE224" s="4"/>
      <c r="AF224" s="4"/>
      <c r="AG224" s="4"/>
      <c r="AH224" s="4"/>
      <c r="AI224" s="4"/>
      <c r="AJ224" s="4"/>
    </row>
    <row r="225">
      <c r="A225" s="3"/>
      <c r="B225" s="75"/>
      <c r="C225" s="69"/>
      <c r="D225" s="76"/>
      <c r="E225" s="62"/>
      <c r="F225" s="69"/>
      <c r="G225" s="77"/>
      <c r="H225" s="62"/>
      <c r="I225" s="62"/>
      <c r="J225" s="69"/>
      <c r="K225" s="78"/>
      <c r="L225" s="62"/>
      <c r="M225" s="62"/>
      <c r="N225" s="69"/>
      <c r="O225" s="3"/>
      <c r="P225" s="84"/>
      <c r="Q225" s="36"/>
      <c r="R225" s="37"/>
      <c r="S225" s="85"/>
      <c r="T225" s="86"/>
      <c r="U225" s="3"/>
      <c r="V225" s="15"/>
      <c r="W225" s="15"/>
      <c r="X225" s="15"/>
      <c r="Y225" s="15"/>
      <c r="Z225" s="15"/>
      <c r="AA225" s="15"/>
      <c r="AB225" s="4"/>
      <c r="AC225" s="4"/>
      <c r="AD225" s="4"/>
      <c r="AE225" s="4"/>
      <c r="AF225" s="4"/>
      <c r="AG225" s="4"/>
      <c r="AH225" s="4"/>
      <c r="AI225" s="4"/>
      <c r="AJ225" s="4"/>
    </row>
    <row r="226">
      <c r="A226" s="3"/>
      <c r="B226" s="75"/>
      <c r="C226" s="69"/>
      <c r="D226" s="76"/>
      <c r="E226" s="62"/>
      <c r="F226" s="69"/>
      <c r="G226" s="77"/>
      <c r="H226" s="62"/>
      <c r="I226" s="62"/>
      <c r="J226" s="69"/>
      <c r="K226" s="78"/>
      <c r="L226" s="62"/>
      <c r="M226" s="62"/>
      <c r="N226" s="69"/>
      <c r="O226" s="3"/>
      <c r="P226" s="84"/>
      <c r="Q226" s="36"/>
      <c r="R226" s="37"/>
      <c r="S226" s="85"/>
      <c r="T226" s="86"/>
      <c r="U226" s="3"/>
      <c r="V226" s="15"/>
      <c r="W226" s="15"/>
      <c r="X226" s="15"/>
      <c r="Y226" s="15"/>
      <c r="Z226" s="15"/>
      <c r="AA226" s="15"/>
      <c r="AB226" s="4"/>
      <c r="AC226" s="4"/>
      <c r="AD226" s="4"/>
      <c r="AE226" s="4"/>
      <c r="AF226" s="4"/>
      <c r="AG226" s="4"/>
      <c r="AH226" s="4"/>
      <c r="AI226" s="4"/>
      <c r="AJ226" s="4"/>
    </row>
    <row r="227">
      <c r="A227" s="3"/>
      <c r="B227" s="75"/>
      <c r="C227" s="69"/>
      <c r="D227" s="76"/>
      <c r="E227" s="62"/>
      <c r="F227" s="69"/>
      <c r="G227" s="77"/>
      <c r="H227" s="62"/>
      <c r="I227" s="62"/>
      <c r="J227" s="69"/>
      <c r="K227" s="78"/>
      <c r="L227" s="62"/>
      <c r="M227" s="62"/>
      <c r="N227" s="69"/>
      <c r="O227" s="3"/>
      <c r="P227" s="84"/>
      <c r="Q227" s="36"/>
      <c r="R227" s="37"/>
      <c r="S227" s="85"/>
      <c r="T227" s="86"/>
      <c r="U227" s="3"/>
      <c r="V227" s="15"/>
      <c r="W227" s="15"/>
      <c r="X227" s="15"/>
      <c r="Y227" s="15"/>
      <c r="Z227" s="15"/>
      <c r="AA227" s="15"/>
      <c r="AB227" s="4"/>
      <c r="AC227" s="4"/>
      <c r="AD227" s="4"/>
      <c r="AE227" s="4"/>
      <c r="AF227" s="4"/>
      <c r="AG227" s="4"/>
      <c r="AH227" s="4"/>
      <c r="AI227" s="4"/>
      <c r="AJ227" s="4"/>
    </row>
    <row r="228">
      <c r="A228" s="3"/>
      <c r="B228" s="75"/>
      <c r="C228" s="69"/>
      <c r="D228" s="76"/>
      <c r="E228" s="62"/>
      <c r="F228" s="69"/>
      <c r="G228" s="77"/>
      <c r="H228" s="62"/>
      <c r="I228" s="62"/>
      <c r="J228" s="69"/>
      <c r="K228" s="78"/>
      <c r="L228" s="62"/>
      <c r="M228" s="62"/>
      <c r="N228" s="69"/>
      <c r="O228" s="3"/>
      <c r="P228" s="84"/>
      <c r="Q228" s="36"/>
      <c r="R228" s="37"/>
      <c r="S228" s="85"/>
      <c r="T228" s="86"/>
      <c r="U228" s="3"/>
      <c r="V228" s="15"/>
      <c r="W228" s="15"/>
      <c r="X228" s="15"/>
      <c r="Y228" s="15"/>
      <c r="Z228" s="15"/>
      <c r="AA228" s="15"/>
      <c r="AB228" s="4"/>
      <c r="AC228" s="4"/>
      <c r="AD228" s="4"/>
      <c r="AE228" s="4"/>
      <c r="AF228" s="4"/>
      <c r="AG228" s="4"/>
      <c r="AH228" s="4"/>
      <c r="AI228" s="4"/>
      <c r="AJ228" s="4"/>
    </row>
    <row r="229">
      <c r="A229" s="3"/>
      <c r="B229" s="75"/>
      <c r="C229" s="69"/>
      <c r="D229" s="76"/>
      <c r="E229" s="62"/>
      <c r="F229" s="69"/>
      <c r="G229" s="77"/>
      <c r="H229" s="62"/>
      <c r="I229" s="62"/>
      <c r="J229" s="69"/>
      <c r="K229" s="78"/>
      <c r="L229" s="62"/>
      <c r="M229" s="62"/>
      <c r="N229" s="69"/>
      <c r="O229" s="3"/>
      <c r="P229" s="84"/>
      <c r="Q229" s="36"/>
      <c r="R229" s="37"/>
      <c r="S229" s="85"/>
      <c r="T229" s="86"/>
      <c r="U229" s="3"/>
      <c r="V229" s="15"/>
      <c r="W229" s="15"/>
      <c r="X229" s="15"/>
      <c r="Y229" s="15"/>
      <c r="Z229" s="15"/>
      <c r="AA229" s="15"/>
      <c r="AB229" s="4"/>
      <c r="AC229" s="4"/>
      <c r="AD229" s="4"/>
      <c r="AE229" s="4"/>
      <c r="AF229" s="4"/>
      <c r="AG229" s="4"/>
      <c r="AH229" s="4"/>
      <c r="AI229" s="4"/>
      <c r="AJ229" s="4"/>
    </row>
    <row r="230">
      <c r="A230" s="3"/>
      <c r="B230" s="75"/>
      <c r="C230" s="69"/>
      <c r="D230" s="76"/>
      <c r="E230" s="62"/>
      <c r="F230" s="69"/>
      <c r="G230" s="77"/>
      <c r="H230" s="62"/>
      <c r="I230" s="62"/>
      <c r="J230" s="69"/>
      <c r="K230" s="78"/>
      <c r="L230" s="62"/>
      <c r="M230" s="62"/>
      <c r="N230" s="69"/>
      <c r="O230" s="3"/>
      <c r="P230" s="84"/>
      <c r="Q230" s="36"/>
      <c r="R230" s="37"/>
      <c r="S230" s="85"/>
      <c r="T230" s="86"/>
      <c r="U230" s="3"/>
      <c r="V230" s="15"/>
      <c r="W230" s="15"/>
      <c r="X230" s="15"/>
      <c r="Y230" s="15"/>
      <c r="Z230" s="15"/>
      <c r="AA230" s="15"/>
      <c r="AB230" s="4"/>
      <c r="AC230" s="4"/>
      <c r="AD230" s="4"/>
      <c r="AE230" s="4"/>
      <c r="AF230" s="4"/>
      <c r="AG230" s="4"/>
      <c r="AH230" s="4"/>
      <c r="AI230" s="4"/>
      <c r="AJ230" s="4"/>
    </row>
    <row r="231">
      <c r="A231" s="3"/>
      <c r="B231" s="75"/>
      <c r="C231" s="69"/>
      <c r="D231" s="76"/>
      <c r="E231" s="62"/>
      <c r="F231" s="69"/>
      <c r="G231" s="77"/>
      <c r="H231" s="62"/>
      <c r="I231" s="62"/>
      <c r="J231" s="69"/>
      <c r="K231" s="78"/>
      <c r="L231" s="62"/>
      <c r="M231" s="62"/>
      <c r="N231" s="69"/>
      <c r="O231" s="3"/>
      <c r="P231" s="84"/>
      <c r="Q231" s="36"/>
      <c r="R231" s="37"/>
      <c r="S231" s="85"/>
      <c r="T231" s="86"/>
      <c r="U231" s="3"/>
      <c r="V231" s="15"/>
      <c r="W231" s="15"/>
      <c r="X231" s="15"/>
      <c r="Y231" s="15"/>
      <c r="Z231" s="15"/>
      <c r="AA231" s="15"/>
      <c r="AB231" s="4"/>
      <c r="AC231" s="4"/>
      <c r="AD231" s="4"/>
      <c r="AE231" s="4"/>
      <c r="AF231" s="4"/>
      <c r="AG231" s="4"/>
      <c r="AH231" s="4"/>
      <c r="AI231" s="4"/>
      <c r="AJ231" s="4"/>
    </row>
    <row r="232">
      <c r="A232" s="3"/>
      <c r="B232" s="75"/>
      <c r="C232" s="69"/>
      <c r="D232" s="76"/>
      <c r="E232" s="62"/>
      <c r="F232" s="69"/>
      <c r="G232" s="77"/>
      <c r="H232" s="62"/>
      <c r="I232" s="62"/>
      <c r="J232" s="69"/>
      <c r="K232" s="78"/>
      <c r="L232" s="62"/>
      <c r="M232" s="62"/>
      <c r="N232" s="69"/>
      <c r="O232" s="3"/>
      <c r="P232" s="84"/>
      <c r="Q232" s="36"/>
      <c r="R232" s="37"/>
      <c r="S232" s="85"/>
      <c r="T232" s="86"/>
      <c r="U232" s="3"/>
      <c r="V232" s="15"/>
      <c r="W232" s="15"/>
      <c r="X232" s="15"/>
      <c r="Y232" s="15"/>
      <c r="Z232" s="15"/>
      <c r="AA232" s="15"/>
      <c r="AB232" s="4"/>
      <c r="AC232" s="4"/>
      <c r="AD232" s="4"/>
      <c r="AE232" s="4"/>
      <c r="AF232" s="4"/>
      <c r="AG232" s="4"/>
      <c r="AH232" s="4"/>
      <c r="AI232" s="4"/>
      <c r="AJ232" s="4"/>
    </row>
    <row r="233">
      <c r="A233" s="3"/>
      <c r="B233" s="75"/>
      <c r="C233" s="69"/>
      <c r="D233" s="76"/>
      <c r="E233" s="62"/>
      <c r="F233" s="69"/>
      <c r="G233" s="77"/>
      <c r="H233" s="62"/>
      <c r="I233" s="62"/>
      <c r="J233" s="69"/>
      <c r="K233" s="78"/>
      <c r="L233" s="62"/>
      <c r="M233" s="62"/>
      <c r="N233" s="69"/>
      <c r="O233" s="3"/>
      <c r="P233" s="84"/>
      <c r="Q233" s="36"/>
      <c r="R233" s="37"/>
      <c r="S233" s="85"/>
      <c r="T233" s="86"/>
      <c r="U233" s="3"/>
      <c r="V233" s="15"/>
      <c r="W233" s="15"/>
      <c r="X233" s="15"/>
      <c r="Y233" s="15"/>
      <c r="Z233" s="15"/>
      <c r="AA233" s="15"/>
      <c r="AB233" s="4"/>
      <c r="AC233" s="4"/>
      <c r="AD233" s="4"/>
      <c r="AE233" s="4"/>
      <c r="AF233" s="4"/>
      <c r="AG233" s="4"/>
      <c r="AH233" s="4"/>
      <c r="AI233" s="4"/>
      <c r="AJ233" s="4"/>
    </row>
    <row r="234">
      <c r="A234" s="3"/>
      <c r="B234" s="75"/>
      <c r="C234" s="69"/>
      <c r="D234" s="76"/>
      <c r="E234" s="62"/>
      <c r="F234" s="69"/>
      <c r="G234" s="77"/>
      <c r="H234" s="62"/>
      <c r="I234" s="62"/>
      <c r="J234" s="69"/>
      <c r="K234" s="78"/>
      <c r="L234" s="62"/>
      <c r="M234" s="62"/>
      <c r="N234" s="69"/>
      <c r="O234" s="3"/>
      <c r="P234" s="84"/>
      <c r="Q234" s="36"/>
      <c r="R234" s="37"/>
      <c r="S234" s="85"/>
      <c r="T234" s="86"/>
      <c r="U234" s="3"/>
      <c r="V234" s="15"/>
      <c r="W234" s="15"/>
      <c r="X234" s="15"/>
      <c r="Y234" s="15"/>
      <c r="Z234" s="15"/>
      <c r="AA234" s="15"/>
      <c r="AB234" s="4"/>
      <c r="AC234" s="4"/>
      <c r="AD234" s="4"/>
      <c r="AE234" s="4"/>
      <c r="AF234" s="4"/>
      <c r="AG234" s="4"/>
      <c r="AH234" s="4"/>
      <c r="AI234" s="4"/>
      <c r="AJ234" s="4"/>
    </row>
    <row r="235">
      <c r="A235" s="3"/>
      <c r="B235" s="75"/>
      <c r="C235" s="69"/>
      <c r="D235" s="76"/>
      <c r="E235" s="62"/>
      <c r="F235" s="69"/>
      <c r="G235" s="77"/>
      <c r="H235" s="62"/>
      <c r="I235" s="62"/>
      <c r="J235" s="69"/>
      <c r="K235" s="78"/>
      <c r="L235" s="62"/>
      <c r="M235" s="62"/>
      <c r="N235" s="69"/>
      <c r="O235" s="3"/>
      <c r="P235" s="84"/>
      <c r="Q235" s="36"/>
      <c r="R235" s="37"/>
      <c r="S235" s="85"/>
      <c r="T235" s="86"/>
      <c r="U235" s="3"/>
      <c r="V235" s="15"/>
      <c r="W235" s="15"/>
      <c r="X235" s="15"/>
      <c r="Y235" s="15"/>
      <c r="Z235" s="15"/>
      <c r="AA235" s="15"/>
      <c r="AB235" s="4"/>
      <c r="AC235" s="4"/>
      <c r="AD235" s="4"/>
      <c r="AE235" s="4"/>
      <c r="AF235" s="4"/>
      <c r="AG235" s="4"/>
      <c r="AH235" s="4"/>
      <c r="AI235" s="4"/>
      <c r="AJ235" s="4"/>
    </row>
    <row r="236">
      <c r="A236" s="3"/>
      <c r="B236" s="75"/>
      <c r="C236" s="69"/>
      <c r="D236" s="76"/>
      <c r="E236" s="62"/>
      <c r="F236" s="69"/>
      <c r="G236" s="77"/>
      <c r="H236" s="62"/>
      <c r="I236" s="62"/>
      <c r="J236" s="69"/>
      <c r="K236" s="78"/>
      <c r="L236" s="62"/>
      <c r="M236" s="62"/>
      <c r="N236" s="69"/>
      <c r="O236" s="3"/>
      <c r="P236" s="84"/>
      <c r="Q236" s="36"/>
      <c r="R236" s="37"/>
      <c r="S236" s="85"/>
      <c r="T236" s="86"/>
      <c r="U236" s="3"/>
      <c r="V236" s="15"/>
      <c r="W236" s="15"/>
      <c r="X236" s="15"/>
      <c r="Y236" s="15"/>
      <c r="Z236" s="15"/>
      <c r="AA236" s="15"/>
      <c r="AB236" s="4"/>
      <c r="AC236" s="4"/>
      <c r="AD236" s="4"/>
      <c r="AE236" s="4"/>
      <c r="AF236" s="4"/>
      <c r="AG236" s="4"/>
      <c r="AH236" s="4"/>
      <c r="AI236" s="4"/>
      <c r="AJ236" s="4"/>
    </row>
    <row r="237">
      <c r="A237" s="3"/>
      <c r="B237" s="75"/>
      <c r="C237" s="69"/>
      <c r="D237" s="76"/>
      <c r="E237" s="62"/>
      <c r="F237" s="69"/>
      <c r="G237" s="77"/>
      <c r="H237" s="62"/>
      <c r="I237" s="62"/>
      <c r="J237" s="69"/>
      <c r="K237" s="78"/>
      <c r="L237" s="62"/>
      <c r="M237" s="62"/>
      <c r="N237" s="69"/>
      <c r="O237" s="3"/>
      <c r="P237" s="84"/>
      <c r="Q237" s="36"/>
      <c r="R237" s="37"/>
      <c r="S237" s="85"/>
      <c r="T237" s="86"/>
      <c r="U237" s="3"/>
      <c r="V237" s="15"/>
      <c r="W237" s="15"/>
      <c r="X237" s="15"/>
      <c r="Y237" s="15"/>
      <c r="Z237" s="15"/>
      <c r="AA237" s="15"/>
      <c r="AB237" s="4"/>
      <c r="AC237" s="4"/>
      <c r="AD237" s="4"/>
      <c r="AE237" s="4"/>
      <c r="AF237" s="4"/>
      <c r="AG237" s="4"/>
      <c r="AH237" s="4"/>
      <c r="AI237" s="4"/>
      <c r="AJ237" s="4"/>
    </row>
    <row r="238">
      <c r="A238" s="3"/>
      <c r="B238" s="75"/>
      <c r="C238" s="69"/>
      <c r="D238" s="76"/>
      <c r="E238" s="62"/>
      <c r="F238" s="69"/>
      <c r="G238" s="77"/>
      <c r="H238" s="62"/>
      <c r="I238" s="62"/>
      <c r="J238" s="69"/>
      <c r="K238" s="78"/>
      <c r="L238" s="62"/>
      <c r="M238" s="62"/>
      <c r="N238" s="69"/>
      <c r="O238" s="3"/>
      <c r="P238" s="84"/>
      <c r="Q238" s="36"/>
      <c r="R238" s="37"/>
      <c r="S238" s="85"/>
      <c r="T238" s="86"/>
      <c r="U238" s="3"/>
      <c r="V238" s="15"/>
      <c r="W238" s="15"/>
      <c r="X238" s="15"/>
      <c r="Y238" s="15"/>
      <c r="Z238" s="15"/>
      <c r="AA238" s="15"/>
      <c r="AB238" s="4"/>
      <c r="AC238" s="4"/>
      <c r="AD238" s="4"/>
      <c r="AE238" s="4"/>
      <c r="AF238" s="4"/>
      <c r="AG238" s="4"/>
      <c r="AH238" s="4"/>
      <c r="AI238" s="4"/>
      <c r="AJ238" s="4"/>
    </row>
    <row r="239">
      <c r="A239" s="3"/>
      <c r="B239" s="75"/>
      <c r="C239" s="69"/>
      <c r="D239" s="76"/>
      <c r="E239" s="62"/>
      <c r="F239" s="69"/>
      <c r="G239" s="77"/>
      <c r="H239" s="62"/>
      <c r="I239" s="62"/>
      <c r="J239" s="69"/>
      <c r="K239" s="78"/>
      <c r="L239" s="62"/>
      <c r="M239" s="62"/>
      <c r="N239" s="69"/>
      <c r="O239" s="3"/>
      <c r="P239" s="84"/>
      <c r="Q239" s="36"/>
      <c r="R239" s="37"/>
      <c r="S239" s="85"/>
      <c r="T239" s="86"/>
      <c r="U239" s="3"/>
      <c r="V239" s="15"/>
      <c r="W239" s="15"/>
      <c r="X239" s="15"/>
      <c r="Y239" s="15"/>
      <c r="Z239" s="15"/>
      <c r="AA239" s="15"/>
      <c r="AB239" s="4"/>
      <c r="AC239" s="4"/>
      <c r="AD239" s="4"/>
      <c r="AE239" s="4"/>
      <c r="AF239" s="4"/>
      <c r="AG239" s="4"/>
      <c r="AH239" s="4"/>
      <c r="AI239" s="4"/>
      <c r="AJ239" s="4"/>
    </row>
    <row r="240">
      <c r="A240" s="3"/>
      <c r="B240" s="75"/>
      <c r="C240" s="69"/>
      <c r="D240" s="76"/>
      <c r="E240" s="62"/>
      <c r="F240" s="69"/>
      <c r="G240" s="77"/>
      <c r="H240" s="62"/>
      <c r="I240" s="62"/>
      <c r="J240" s="69"/>
      <c r="K240" s="78"/>
      <c r="L240" s="62"/>
      <c r="M240" s="62"/>
      <c r="N240" s="69"/>
      <c r="O240" s="3"/>
      <c r="P240" s="84"/>
      <c r="Q240" s="36"/>
      <c r="R240" s="37"/>
      <c r="S240" s="85"/>
      <c r="T240" s="86"/>
      <c r="U240" s="3"/>
      <c r="V240" s="15"/>
      <c r="W240" s="15"/>
      <c r="X240" s="15"/>
      <c r="Y240" s="15"/>
      <c r="Z240" s="15"/>
      <c r="AA240" s="15"/>
      <c r="AB240" s="4"/>
      <c r="AC240" s="4"/>
      <c r="AD240" s="4"/>
      <c r="AE240" s="4"/>
      <c r="AF240" s="4"/>
      <c r="AG240" s="4"/>
      <c r="AH240" s="4"/>
      <c r="AI240" s="4"/>
      <c r="AJ240" s="4"/>
    </row>
    <row r="241">
      <c r="A241" s="3"/>
      <c r="B241" s="75"/>
      <c r="C241" s="69"/>
      <c r="D241" s="76"/>
      <c r="E241" s="62"/>
      <c r="F241" s="69"/>
      <c r="G241" s="77"/>
      <c r="H241" s="62"/>
      <c r="I241" s="62"/>
      <c r="J241" s="69"/>
      <c r="K241" s="78"/>
      <c r="L241" s="62"/>
      <c r="M241" s="62"/>
      <c r="N241" s="69"/>
      <c r="O241" s="3"/>
      <c r="P241" s="84"/>
      <c r="Q241" s="36"/>
      <c r="R241" s="37"/>
      <c r="S241" s="85"/>
      <c r="T241" s="86"/>
      <c r="U241" s="3"/>
      <c r="V241" s="15"/>
      <c r="W241" s="15"/>
      <c r="X241" s="15"/>
      <c r="Y241" s="87" t="s">
        <v>0</v>
      </c>
      <c r="Z241" s="15"/>
      <c r="AA241" s="15"/>
      <c r="AB241" s="4"/>
      <c r="AC241" s="4"/>
      <c r="AD241" s="4"/>
      <c r="AE241" s="4"/>
      <c r="AF241" s="4"/>
      <c r="AG241" s="4"/>
      <c r="AH241" s="4"/>
      <c r="AI241" s="4"/>
      <c r="AJ241" s="4"/>
    </row>
    <row r="242">
      <c r="A242" s="3"/>
      <c r="B242" s="75"/>
      <c r="C242" s="69"/>
      <c r="D242" s="76"/>
      <c r="E242" s="62"/>
      <c r="F242" s="69"/>
      <c r="G242" s="77"/>
      <c r="H242" s="62"/>
      <c r="I242" s="62"/>
      <c r="J242" s="69"/>
      <c r="K242" s="78"/>
      <c r="L242" s="62"/>
      <c r="M242" s="62"/>
      <c r="N242" s="69"/>
      <c r="O242" s="3"/>
      <c r="P242" s="84"/>
      <c r="Q242" s="36"/>
      <c r="R242" s="37"/>
      <c r="S242" s="85"/>
      <c r="T242" s="86"/>
      <c r="U242" s="4"/>
      <c r="V242" s="15"/>
      <c r="W242" s="15"/>
      <c r="X242" s="15"/>
      <c r="Y242" s="15"/>
      <c r="Z242" s="15"/>
      <c r="AA242" s="15"/>
      <c r="AB242" s="4"/>
      <c r="AC242" s="4"/>
      <c r="AD242" s="4"/>
      <c r="AE242" s="4"/>
      <c r="AF242" s="4"/>
      <c r="AG242" s="4"/>
      <c r="AH242" s="4"/>
      <c r="AI242" s="4"/>
      <c r="AJ242" s="4"/>
    </row>
    <row r="243">
      <c r="A243" s="3"/>
      <c r="B243" s="75"/>
      <c r="C243" s="69"/>
      <c r="D243" s="76"/>
      <c r="E243" s="62"/>
      <c r="F243" s="69"/>
      <c r="G243" s="77"/>
      <c r="H243" s="62"/>
      <c r="I243" s="62"/>
      <c r="J243" s="69"/>
      <c r="K243" s="78"/>
      <c r="L243" s="62"/>
      <c r="M243" s="62"/>
      <c r="N243" s="69"/>
      <c r="O243" s="3"/>
      <c r="P243" s="84"/>
      <c r="Q243" s="36"/>
      <c r="R243" s="37"/>
      <c r="S243" s="85"/>
      <c r="T243" s="86"/>
      <c r="U243" s="4"/>
      <c r="V243" s="15"/>
      <c r="W243" s="15"/>
      <c r="X243" s="15"/>
      <c r="Y243" s="15"/>
      <c r="Z243" s="15"/>
      <c r="AA243" s="15"/>
      <c r="AB243" s="4"/>
      <c r="AC243" s="4"/>
      <c r="AD243" s="4"/>
      <c r="AE243" s="4"/>
      <c r="AF243" s="4"/>
      <c r="AG243" s="4"/>
      <c r="AH243" s="4"/>
      <c r="AI243" s="4"/>
      <c r="AJ243" s="4"/>
    </row>
    <row r="244">
      <c r="A244" s="3"/>
      <c r="B244" s="75"/>
      <c r="C244" s="69"/>
      <c r="D244" s="76"/>
      <c r="E244" s="62"/>
      <c r="F244" s="69"/>
      <c r="G244" s="77"/>
      <c r="H244" s="62"/>
      <c r="I244" s="62"/>
      <c r="J244" s="69"/>
      <c r="K244" s="78"/>
      <c r="L244" s="62"/>
      <c r="M244" s="62"/>
      <c r="N244" s="69"/>
      <c r="O244" s="3"/>
      <c r="P244" s="84"/>
      <c r="Q244" s="36"/>
      <c r="R244" s="37"/>
      <c r="S244" s="85"/>
      <c r="T244" s="86"/>
      <c r="U244" s="4"/>
      <c r="V244" s="15"/>
      <c r="W244" s="88"/>
      <c r="X244" s="15"/>
      <c r="Y244" s="48"/>
      <c r="Z244" s="15"/>
      <c r="AA244" s="15"/>
      <c r="AB244" s="4"/>
      <c r="AC244" s="4"/>
      <c r="AD244" s="4"/>
      <c r="AE244" s="4"/>
      <c r="AF244" s="4"/>
      <c r="AG244" s="4"/>
      <c r="AH244" s="4"/>
      <c r="AI244" s="4"/>
      <c r="AJ244" s="4"/>
    </row>
    <row r="245">
      <c r="A245" s="3"/>
      <c r="B245" s="75"/>
      <c r="C245" s="69"/>
      <c r="D245" s="76"/>
      <c r="E245" s="62"/>
      <c r="F245" s="69"/>
      <c r="G245" s="77"/>
      <c r="H245" s="62"/>
      <c r="I245" s="62"/>
      <c r="J245" s="69"/>
      <c r="K245" s="78"/>
      <c r="L245" s="62"/>
      <c r="M245" s="62"/>
      <c r="N245" s="69"/>
      <c r="O245" s="3"/>
      <c r="P245" s="84"/>
      <c r="Q245" s="36"/>
      <c r="R245" s="37"/>
      <c r="S245" s="85"/>
      <c r="T245" s="86"/>
      <c r="U245" s="4"/>
      <c r="V245" s="15"/>
      <c r="W245" s="15"/>
      <c r="X245" s="15"/>
      <c r="Y245" s="48"/>
      <c r="Z245" s="15"/>
      <c r="AA245" s="15"/>
      <c r="AB245" s="4"/>
      <c r="AC245" s="4"/>
      <c r="AD245" s="4"/>
      <c r="AE245" s="4"/>
      <c r="AF245" s="4"/>
      <c r="AG245" s="4"/>
      <c r="AH245" s="4"/>
      <c r="AI245" s="4"/>
      <c r="AJ245" s="4"/>
    </row>
    <row r="246">
      <c r="A246" s="3"/>
      <c r="B246" s="75"/>
      <c r="C246" s="69"/>
      <c r="D246" s="76"/>
      <c r="E246" s="62"/>
      <c r="F246" s="69"/>
      <c r="G246" s="77"/>
      <c r="H246" s="62"/>
      <c r="I246" s="62"/>
      <c r="J246" s="69"/>
      <c r="K246" s="78"/>
      <c r="L246" s="62"/>
      <c r="M246" s="62"/>
      <c r="N246" s="69"/>
      <c r="O246" s="3"/>
      <c r="P246" s="84"/>
      <c r="Q246" s="36"/>
      <c r="R246" s="37"/>
      <c r="S246" s="85"/>
      <c r="T246" s="86"/>
      <c r="U246" s="4"/>
      <c r="V246" s="15"/>
      <c r="W246" s="15"/>
      <c r="X246" s="15"/>
      <c r="Y246" s="48"/>
      <c r="Z246" s="15"/>
      <c r="AA246" s="15"/>
      <c r="AB246" s="4"/>
      <c r="AC246" s="4"/>
      <c r="AD246" s="4"/>
      <c r="AE246" s="4"/>
      <c r="AF246" s="4"/>
      <c r="AG246" s="4"/>
      <c r="AH246" s="4"/>
      <c r="AI246" s="4"/>
      <c r="AJ246" s="4"/>
    </row>
    <row r="247">
      <c r="A247" s="3"/>
      <c r="B247" s="75"/>
      <c r="C247" s="69"/>
      <c r="D247" s="76"/>
      <c r="E247" s="62"/>
      <c r="F247" s="69"/>
      <c r="G247" s="77"/>
      <c r="H247" s="62"/>
      <c r="I247" s="62"/>
      <c r="J247" s="69"/>
      <c r="K247" s="78"/>
      <c r="L247" s="62"/>
      <c r="M247" s="62"/>
      <c r="N247" s="69"/>
      <c r="O247" s="3"/>
      <c r="P247" s="84"/>
      <c r="Q247" s="36"/>
      <c r="R247" s="37"/>
      <c r="S247" s="85"/>
      <c r="T247" s="86"/>
      <c r="U247" s="4"/>
      <c r="V247" s="15"/>
      <c r="W247" s="15"/>
      <c r="X247" s="15"/>
      <c r="Y247" s="48"/>
      <c r="Z247" s="15"/>
      <c r="AA247" s="15"/>
      <c r="AB247" s="4"/>
      <c r="AC247" s="4"/>
      <c r="AD247" s="4"/>
      <c r="AE247" s="4"/>
      <c r="AF247" s="4"/>
      <c r="AG247" s="4"/>
      <c r="AH247" s="4"/>
      <c r="AI247" s="4"/>
      <c r="AJ247" s="4"/>
    </row>
    <row r="248">
      <c r="A248" s="3"/>
      <c r="B248" s="75"/>
      <c r="C248" s="69"/>
      <c r="D248" s="76"/>
      <c r="E248" s="62"/>
      <c r="F248" s="69"/>
      <c r="G248" s="77"/>
      <c r="H248" s="62"/>
      <c r="I248" s="62"/>
      <c r="J248" s="69"/>
      <c r="K248" s="78"/>
      <c r="L248" s="62"/>
      <c r="M248" s="62"/>
      <c r="N248" s="69"/>
      <c r="O248" s="3"/>
      <c r="P248" s="84"/>
      <c r="Q248" s="36"/>
      <c r="R248" s="37"/>
      <c r="S248" s="85"/>
      <c r="T248" s="86"/>
      <c r="U248" s="4"/>
      <c r="V248" s="15"/>
      <c r="W248" s="15"/>
      <c r="X248" s="15"/>
      <c r="Y248" s="48"/>
      <c r="Z248" s="15"/>
      <c r="AA248" s="15"/>
      <c r="AB248" s="4"/>
      <c r="AC248" s="4"/>
      <c r="AD248" s="4"/>
      <c r="AE248" s="4"/>
      <c r="AF248" s="4"/>
      <c r="AG248" s="4"/>
      <c r="AH248" s="4"/>
      <c r="AI248" s="4"/>
      <c r="AJ248" s="4"/>
    </row>
    <row r="249">
      <c r="A249" s="3"/>
      <c r="B249" s="75"/>
      <c r="C249" s="69"/>
      <c r="D249" s="76"/>
      <c r="E249" s="62"/>
      <c r="F249" s="69"/>
      <c r="G249" s="77"/>
      <c r="H249" s="62"/>
      <c r="I249" s="62"/>
      <c r="J249" s="69"/>
      <c r="K249" s="78"/>
      <c r="L249" s="62"/>
      <c r="M249" s="62"/>
      <c r="N249" s="69"/>
      <c r="O249" s="3"/>
      <c r="P249" s="84"/>
      <c r="Q249" s="36"/>
      <c r="R249" s="37"/>
      <c r="S249" s="85"/>
      <c r="T249" s="86"/>
      <c r="U249" s="4"/>
      <c r="V249" s="15"/>
      <c r="W249" s="15"/>
      <c r="X249" s="15"/>
      <c r="Y249" s="48"/>
      <c r="Z249" s="15"/>
      <c r="AA249" s="15"/>
      <c r="AB249" s="4"/>
      <c r="AC249" s="4"/>
      <c r="AD249" s="4"/>
      <c r="AE249" s="4"/>
      <c r="AF249" s="4"/>
      <c r="AG249" s="4"/>
      <c r="AH249" s="4"/>
      <c r="AI249" s="4"/>
      <c r="AJ249" s="4"/>
    </row>
    <row r="250">
      <c r="A250" s="3"/>
      <c r="B250" s="75"/>
      <c r="C250" s="69"/>
      <c r="D250" s="76"/>
      <c r="E250" s="62"/>
      <c r="F250" s="69"/>
      <c r="G250" s="77"/>
      <c r="H250" s="62"/>
      <c r="I250" s="62"/>
      <c r="J250" s="69"/>
      <c r="K250" s="78"/>
      <c r="L250" s="62"/>
      <c r="M250" s="62"/>
      <c r="N250" s="69"/>
      <c r="O250" s="3"/>
      <c r="P250" s="84"/>
      <c r="Q250" s="36"/>
      <c r="R250" s="37"/>
      <c r="S250" s="85"/>
      <c r="T250" s="86"/>
      <c r="U250" s="4"/>
      <c r="V250" s="15"/>
      <c r="W250" s="15"/>
      <c r="X250" s="15"/>
      <c r="Y250" s="48"/>
      <c r="Z250" s="15"/>
      <c r="AA250" s="15"/>
      <c r="AB250" s="4"/>
      <c r="AC250" s="4"/>
      <c r="AD250" s="4"/>
      <c r="AE250" s="4"/>
      <c r="AF250" s="4"/>
      <c r="AG250" s="4"/>
      <c r="AH250" s="4"/>
      <c r="AI250" s="4"/>
      <c r="AJ250" s="4"/>
    </row>
    <row r="251">
      <c r="A251" s="3"/>
      <c r="B251" s="75"/>
      <c r="C251" s="69"/>
      <c r="D251" s="76"/>
      <c r="E251" s="62"/>
      <c r="F251" s="69"/>
      <c r="G251" s="77"/>
      <c r="H251" s="62"/>
      <c r="I251" s="62"/>
      <c r="J251" s="69"/>
      <c r="K251" s="78"/>
      <c r="L251" s="62"/>
      <c r="M251" s="62"/>
      <c r="N251" s="69"/>
      <c r="O251" s="3"/>
      <c r="P251" s="84"/>
      <c r="Q251" s="36"/>
      <c r="R251" s="37"/>
      <c r="S251" s="85"/>
      <c r="T251" s="86"/>
      <c r="U251" s="4"/>
      <c r="V251" s="15"/>
      <c r="W251" s="15"/>
      <c r="X251" s="15"/>
      <c r="Y251" s="48"/>
      <c r="Z251" s="15"/>
      <c r="AA251" s="15"/>
      <c r="AB251" s="4"/>
      <c r="AC251" s="4"/>
      <c r="AD251" s="4"/>
      <c r="AE251" s="4"/>
      <c r="AF251" s="4"/>
      <c r="AG251" s="4"/>
      <c r="AH251" s="4"/>
      <c r="AI251" s="4"/>
      <c r="AJ251" s="4"/>
    </row>
    <row r="252">
      <c r="A252" s="3"/>
      <c r="B252" s="75"/>
      <c r="C252" s="69"/>
      <c r="D252" s="76"/>
      <c r="E252" s="62"/>
      <c r="F252" s="69"/>
      <c r="G252" s="77"/>
      <c r="H252" s="62"/>
      <c r="I252" s="62"/>
      <c r="J252" s="69"/>
      <c r="K252" s="78"/>
      <c r="L252" s="62"/>
      <c r="M252" s="62"/>
      <c r="N252" s="69"/>
      <c r="O252" s="3"/>
      <c r="P252" s="84"/>
      <c r="Q252" s="36"/>
      <c r="R252" s="37"/>
      <c r="S252" s="85"/>
      <c r="T252" s="86"/>
      <c r="U252" s="4"/>
      <c r="V252" s="15"/>
      <c r="W252" s="15"/>
      <c r="X252" s="15"/>
      <c r="Y252" s="48"/>
      <c r="Z252" s="15"/>
      <c r="AA252" s="15"/>
      <c r="AB252" s="3"/>
      <c r="AC252" s="3"/>
      <c r="AD252" s="3"/>
      <c r="AE252" s="3"/>
      <c r="AF252" s="3"/>
      <c r="AG252" s="3"/>
      <c r="AH252" s="3"/>
      <c r="AI252" s="3"/>
      <c r="AJ252" s="3"/>
    </row>
    <row r="253">
      <c r="A253" s="3"/>
      <c r="B253" s="75"/>
      <c r="C253" s="69"/>
      <c r="D253" s="76"/>
      <c r="E253" s="62"/>
      <c r="F253" s="69"/>
      <c r="G253" s="77"/>
      <c r="H253" s="62"/>
      <c r="I253" s="62"/>
      <c r="J253" s="69"/>
      <c r="K253" s="78"/>
      <c r="L253" s="62"/>
      <c r="M253" s="62"/>
      <c r="N253" s="69"/>
      <c r="O253" s="3"/>
      <c r="P253" s="15"/>
      <c r="Q253" s="15"/>
      <c r="R253" s="15"/>
      <c r="S253" s="15"/>
      <c r="T253" s="15"/>
      <c r="U253" s="4"/>
      <c r="V253" s="3"/>
      <c r="W253" s="3"/>
      <c r="X253" s="3"/>
      <c r="Y253" s="4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>
      <c r="A254" s="3"/>
      <c r="B254" s="75"/>
      <c r="C254" s="69"/>
      <c r="D254" s="76"/>
      <c r="E254" s="62"/>
      <c r="F254" s="69"/>
      <c r="G254" s="77"/>
      <c r="H254" s="62"/>
      <c r="I254" s="62"/>
      <c r="J254" s="69"/>
      <c r="K254" s="78"/>
      <c r="L254" s="62"/>
      <c r="M254" s="62"/>
      <c r="N254" s="69"/>
      <c r="O254" s="3"/>
      <c r="P254" s="28" t="s">
        <v>57</v>
      </c>
      <c r="Q254" s="58"/>
      <c r="R254" s="58"/>
      <c r="S254" s="58"/>
      <c r="T254" s="59"/>
      <c r="U254" s="4"/>
      <c r="V254" s="3"/>
      <c r="W254" s="3"/>
      <c r="X254" s="3"/>
      <c r="Y254" s="4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>
      <c r="A255" s="3"/>
      <c r="B255" s="75"/>
      <c r="C255" s="69"/>
      <c r="D255" s="76"/>
      <c r="E255" s="62"/>
      <c r="F255" s="69"/>
      <c r="G255" s="77"/>
      <c r="H255" s="62"/>
      <c r="I255" s="62"/>
      <c r="J255" s="69"/>
      <c r="K255" s="78"/>
      <c r="L255" s="62"/>
      <c r="M255" s="62"/>
      <c r="N255" s="69"/>
      <c r="O255" s="3"/>
      <c r="P255" s="89" t="s">
        <v>58</v>
      </c>
      <c r="Q255" s="62"/>
      <c r="R255" s="90" t="s">
        <v>59</v>
      </c>
      <c r="S255" s="63" t="s">
        <v>60</v>
      </c>
      <c r="T255" s="91" t="s">
        <v>61</v>
      </c>
      <c r="U255" s="4"/>
      <c r="V255" s="3"/>
      <c r="W255" s="3"/>
      <c r="X255" s="3"/>
      <c r="Y255" s="4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>
      <c r="A256" s="3"/>
      <c r="B256" s="75"/>
      <c r="C256" s="69"/>
      <c r="D256" s="76"/>
      <c r="E256" s="62"/>
      <c r="F256" s="69"/>
      <c r="G256" s="77"/>
      <c r="H256" s="62"/>
      <c r="I256" s="62"/>
      <c r="J256" s="69"/>
      <c r="K256" s="78"/>
      <c r="L256" s="62"/>
      <c r="M256" s="62"/>
      <c r="N256" s="69"/>
      <c r="O256" s="3"/>
      <c r="P256" s="49" t="s">
        <v>62</v>
      </c>
      <c r="Q256" s="69"/>
      <c r="R256" s="92">
        <f t="shared" ref="R256:T256" si="13">F36</f>
        <v>0</v>
      </c>
      <c r="S256" s="92">
        <f t="shared" si="13"/>
        <v>0</v>
      </c>
      <c r="T256" s="92">
        <f t="shared" si="13"/>
        <v>0</v>
      </c>
      <c r="U256" s="4"/>
      <c r="V256" s="3"/>
      <c r="W256" s="3"/>
      <c r="X256" s="3"/>
      <c r="Y256" s="4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>
      <c r="A257" s="3"/>
      <c r="B257" s="75"/>
      <c r="C257" s="69"/>
      <c r="D257" s="76"/>
      <c r="E257" s="62"/>
      <c r="F257" s="69"/>
      <c r="G257" s="77"/>
      <c r="H257" s="62"/>
      <c r="I257" s="62"/>
      <c r="J257" s="69"/>
      <c r="K257" s="78"/>
      <c r="L257" s="62"/>
      <c r="M257" s="62"/>
      <c r="N257" s="69"/>
      <c r="O257" s="3"/>
      <c r="P257" s="49" t="s">
        <v>63</v>
      </c>
      <c r="Q257" s="69"/>
      <c r="R257" s="92">
        <f t="shared" ref="R257:T257" si="14">L36</f>
        <v>0</v>
      </c>
      <c r="S257" s="92">
        <f t="shared" si="14"/>
        <v>0</v>
      </c>
      <c r="T257" s="92">
        <f t="shared" si="14"/>
        <v>0</v>
      </c>
      <c r="U257" s="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>
      <c r="A258" s="3"/>
      <c r="B258" s="75"/>
      <c r="C258" s="69"/>
      <c r="D258" s="76"/>
      <c r="E258" s="62"/>
      <c r="F258" s="69"/>
      <c r="G258" s="77"/>
      <c r="H258" s="62"/>
      <c r="I258" s="62"/>
      <c r="J258" s="69"/>
      <c r="K258" s="78"/>
      <c r="L258" s="62"/>
      <c r="M258" s="62"/>
      <c r="N258" s="69"/>
      <c r="O258" s="3"/>
      <c r="P258" s="49" t="s">
        <v>64</v>
      </c>
      <c r="Q258" s="69"/>
      <c r="R258" s="92">
        <f t="shared" ref="R258:T258" si="15">R26</f>
        <v>0</v>
      </c>
      <c r="S258" s="92">
        <f t="shared" si="15"/>
        <v>0</v>
      </c>
      <c r="T258" s="92">
        <f t="shared" si="15"/>
        <v>0</v>
      </c>
      <c r="U258" s="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>
      <c r="A259" s="3"/>
      <c r="B259" s="75"/>
      <c r="C259" s="69"/>
      <c r="D259" s="76"/>
      <c r="E259" s="62"/>
      <c r="F259" s="69"/>
      <c r="G259" s="77"/>
      <c r="H259" s="62"/>
      <c r="I259" s="62"/>
      <c r="J259" s="69"/>
      <c r="K259" s="78"/>
      <c r="L259" s="62"/>
      <c r="M259" s="62"/>
      <c r="N259" s="69"/>
      <c r="O259" s="3"/>
      <c r="P259" s="49" t="s">
        <v>65</v>
      </c>
      <c r="Q259" s="69"/>
      <c r="R259" s="92">
        <f t="shared" ref="R259:T259" si="16">R36</f>
        <v>0</v>
      </c>
      <c r="S259" s="92">
        <f t="shared" si="16"/>
        <v>0</v>
      </c>
      <c r="T259" s="92">
        <f t="shared" si="16"/>
        <v>0</v>
      </c>
      <c r="U259" s="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>
      <c r="A260" s="3"/>
      <c r="B260" s="75"/>
      <c r="C260" s="69"/>
      <c r="D260" s="76"/>
      <c r="E260" s="62"/>
      <c r="F260" s="69"/>
      <c r="G260" s="77"/>
      <c r="H260" s="62"/>
      <c r="I260" s="62"/>
      <c r="J260" s="69"/>
      <c r="K260" s="78"/>
      <c r="L260" s="62"/>
      <c r="M260" s="62"/>
      <c r="N260" s="69"/>
      <c r="O260" s="3"/>
      <c r="P260" s="93" t="s">
        <v>66</v>
      </c>
      <c r="Q260" s="69"/>
      <c r="R260" s="94">
        <f t="shared" ref="R260:T260" si="17">SUM(R256:R259)</f>
        <v>0</v>
      </c>
      <c r="S260" s="94">
        <f t="shared" si="17"/>
        <v>0</v>
      </c>
      <c r="T260" s="94">
        <f t="shared" si="17"/>
        <v>0</v>
      </c>
      <c r="U260" s="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>
      <c r="A261" s="3"/>
      <c r="B261" s="75"/>
      <c r="C261" s="69"/>
      <c r="D261" s="76"/>
      <c r="E261" s="62"/>
      <c r="F261" s="69"/>
      <c r="G261" s="77"/>
      <c r="H261" s="62"/>
      <c r="I261" s="62"/>
      <c r="J261" s="69"/>
      <c r="K261" s="78"/>
      <c r="L261" s="62"/>
      <c r="M261" s="62"/>
      <c r="N261" s="69"/>
      <c r="O261" s="3"/>
      <c r="P261" s="15"/>
      <c r="Q261" s="15"/>
      <c r="R261" s="15"/>
      <c r="S261" s="15"/>
      <c r="T261" s="15"/>
      <c r="U261" s="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>
      <c r="A262" s="3"/>
      <c r="B262" s="75"/>
      <c r="C262" s="69"/>
      <c r="D262" s="76"/>
      <c r="E262" s="62"/>
      <c r="F262" s="69"/>
      <c r="G262" s="77"/>
      <c r="H262" s="62"/>
      <c r="I262" s="62"/>
      <c r="J262" s="69"/>
      <c r="K262" s="78"/>
      <c r="L262" s="62"/>
      <c r="M262" s="62"/>
      <c r="N262" s="69"/>
      <c r="O262" s="3"/>
      <c r="P262" s="28" t="s">
        <v>67</v>
      </c>
      <c r="Q262" s="58"/>
      <c r="R262" s="58"/>
      <c r="S262" s="58"/>
      <c r="T262" s="59"/>
      <c r="U262" s="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>
      <c r="A263" s="3"/>
      <c r="B263" s="75"/>
      <c r="C263" s="69"/>
      <c r="D263" s="76"/>
      <c r="E263" s="62"/>
      <c r="F263" s="69"/>
      <c r="G263" s="77"/>
      <c r="H263" s="62"/>
      <c r="I263" s="62"/>
      <c r="J263" s="69"/>
      <c r="K263" s="78"/>
      <c r="L263" s="62"/>
      <c r="M263" s="62"/>
      <c r="N263" s="69"/>
      <c r="O263" s="3"/>
      <c r="P263" s="61" t="s">
        <v>68</v>
      </c>
      <c r="Q263" s="62"/>
      <c r="R263" s="63" t="s">
        <v>69</v>
      </c>
      <c r="S263" s="63" t="s">
        <v>70</v>
      </c>
      <c r="T263" s="64" t="s">
        <v>71</v>
      </c>
      <c r="U263" s="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>
      <c r="A264" s="3"/>
      <c r="B264" s="75"/>
      <c r="C264" s="69"/>
      <c r="D264" s="76"/>
      <c r="E264" s="62"/>
      <c r="F264" s="69"/>
      <c r="G264" s="77"/>
      <c r="H264" s="62"/>
      <c r="I264" s="62"/>
      <c r="J264" s="69"/>
      <c r="K264" s="78"/>
      <c r="L264" s="62"/>
      <c r="M264" s="62"/>
      <c r="N264" s="69"/>
      <c r="O264" s="3"/>
      <c r="P264" s="68">
        <f>T5</f>
        <v>45870</v>
      </c>
      <c r="Q264" s="69"/>
      <c r="R264" s="95">
        <f t="shared" ref="R264:R294" si="18">SUMIFS($D$40:$D$1000,$B$40:$B$1000,P264)</f>
        <v>0</v>
      </c>
      <c r="S264" s="95">
        <f t="shared" ref="S264:S294" si="19">SUMIFS($S$5:$S$7,$Q$5:$Q$7,P264)</f>
        <v>0</v>
      </c>
      <c r="T264" s="92">
        <f>S264-R264</f>
        <v>0</v>
      </c>
      <c r="U264" s="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>
      <c r="A265" s="3"/>
      <c r="B265" s="75"/>
      <c r="C265" s="69"/>
      <c r="D265" s="76"/>
      <c r="E265" s="62"/>
      <c r="F265" s="69"/>
      <c r="G265" s="77"/>
      <c r="H265" s="62"/>
      <c r="I265" s="62"/>
      <c r="J265" s="69"/>
      <c r="K265" s="78"/>
      <c r="L265" s="62"/>
      <c r="M265" s="62"/>
      <c r="N265" s="69"/>
      <c r="O265" s="3"/>
      <c r="P265" s="68">
        <f t="shared" ref="P265:P294" si="20">P264+1</f>
        <v>45871</v>
      </c>
      <c r="Q265" s="69"/>
      <c r="R265" s="95">
        <f t="shared" si="18"/>
        <v>0</v>
      </c>
      <c r="S265" s="95">
        <f t="shared" si="19"/>
        <v>0</v>
      </c>
      <c r="T265" s="92">
        <f t="shared" ref="T265:T294" si="21">T264-R265+S265</f>
        <v>0</v>
      </c>
      <c r="U265" s="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>
      <c r="A266" s="3"/>
      <c r="B266" s="75"/>
      <c r="C266" s="69"/>
      <c r="D266" s="76"/>
      <c r="E266" s="62"/>
      <c r="F266" s="69"/>
      <c r="G266" s="77"/>
      <c r="H266" s="62"/>
      <c r="I266" s="62"/>
      <c r="J266" s="69"/>
      <c r="K266" s="78"/>
      <c r="L266" s="62"/>
      <c r="M266" s="62"/>
      <c r="N266" s="69"/>
      <c r="O266" s="3"/>
      <c r="P266" s="68">
        <f t="shared" si="20"/>
        <v>45872</v>
      </c>
      <c r="Q266" s="69"/>
      <c r="R266" s="95">
        <f t="shared" si="18"/>
        <v>0</v>
      </c>
      <c r="S266" s="95">
        <f t="shared" si="19"/>
        <v>0</v>
      </c>
      <c r="T266" s="92">
        <f t="shared" si="21"/>
        <v>0</v>
      </c>
      <c r="U266" s="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>
      <c r="A267" s="3"/>
      <c r="B267" s="75"/>
      <c r="C267" s="69"/>
      <c r="D267" s="76"/>
      <c r="E267" s="62"/>
      <c r="F267" s="69"/>
      <c r="G267" s="77"/>
      <c r="H267" s="62"/>
      <c r="I267" s="62"/>
      <c r="J267" s="69"/>
      <c r="K267" s="78"/>
      <c r="L267" s="62"/>
      <c r="M267" s="62"/>
      <c r="N267" s="69"/>
      <c r="O267" s="3"/>
      <c r="P267" s="68">
        <f t="shared" si="20"/>
        <v>45873</v>
      </c>
      <c r="Q267" s="69"/>
      <c r="R267" s="95">
        <f t="shared" si="18"/>
        <v>0</v>
      </c>
      <c r="S267" s="95">
        <f t="shared" si="19"/>
        <v>0</v>
      </c>
      <c r="T267" s="92">
        <f t="shared" si="21"/>
        <v>0</v>
      </c>
      <c r="U267" s="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>
      <c r="A268" s="3"/>
      <c r="B268" s="75"/>
      <c r="C268" s="69"/>
      <c r="D268" s="76"/>
      <c r="E268" s="62"/>
      <c r="F268" s="69"/>
      <c r="G268" s="77"/>
      <c r="H268" s="62"/>
      <c r="I268" s="62"/>
      <c r="J268" s="69"/>
      <c r="K268" s="78"/>
      <c r="L268" s="62"/>
      <c r="M268" s="62"/>
      <c r="N268" s="69"/>
      <c r="O268" s="3"/>
      <c r="P268" s="68">
        <f t="shared" si="20"/>
        <v>45874</v>
      </c>
      <c r="Q268" s="69"/>
      <c r="R268" s="95">
        <f t="shared" si="18"/>
        <v>0</v>
      </c>
      <c r="S268" s="95">
        <f t="shared" si="19"/>
        <v>0</v>
      </c>
      <c r="T268" s="92">
        <f t="shared" si="21"/>
        <v>0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>
      <c r="A269" s="3"/>
      <c r="B269" s="75"/>
      <c r="C269" s="69"/>
      <c r="D269" s="76"/>
      <c r="E269" s="62"/>
      <c r="F269" s="69"/>
      <c r="G269" s="77"/>
      <c r="H269" s="62"/>
      <c r="I269" s="62"/>
      <c r="J269" s="69"/>
      <c r="K269" s="78"/>
      <c r="L269" s="62"/>
      <c r="M269" s="62"/>
      <c r="N269" s="69"/>
      <c r="O269" s="3"/>
      <c r="P269" s="68">
        <f t="shared" si="20"/>
        <v>45875</v>
      </c>
      <c r="Q269" s="69"/>
      <c r="R269" s="95">
        <f t="shared" si="18"/>
        <v>0</v>
      </c>
      <c r="S269" s="95">
        <f t="shared" si="19"/>
        <v>0</v>
      </c>
      <c r="T269" s="92">
        <f t="shared" si="21"/>
        <v>0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>
      <c r="A270" s="3"/>
      <c r="B270" s="75"/>
      <c r="C270" s="69"/>
      <c r="D270" s="76"/>
      <c r="E270" s="62"/>
      <c r="F270" s="69"/>
      <c r="G270" s="77"/>
      <c r="H270" s="62"/>
      <c r="I270" s="62"/>
      <c r="J270" s="69"/>
      <c r="K270" s="78"/>
      <c r="L270" s="62"/>
      <c r="M270" s="62"/>
      <c r="N270" s="69"/>
      <c r="O270" s="3"/>
      <c r="P270" s="68">
        <f t="shared" si="20"/>
        <v>45876</v>
      </c>
      <c r="Q270" s="69"/>
      <c r="R270" s="95">
        <f t="shared" si="18"/>
        <v>0</v>
      </c>
      <c r="S270" s="95">
        <f t="shared" si="19"/>
        <v>0</v>
      </c>
      <c r="T270" s="92">
        <f t="shared" si="21"/>
        <v>0</v>
      </c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>
      <c r="A271" s="3"/>
      <c r="B271" s="75"/>
      <c r="C271" s="69"/>
      <c r="D271" s="76"/>
      <c r="E271" s="62"/>
      <c r="F271" s="69"/>
      <c r="G271" s="77"/>
      <c r="H271" s="62"/>
      <c r="I271" s="62"/>
      <c r="J271" s="69"/>
      <c r="K271" s="78"/>
      <c r="L271" s="62"/>
      <c r="M271" s="62"/>
      <c r="N271" s="69"/>
      <c r="O271" s="3"/>
      <c r="P271" s="68">
        <f t="shared" si="20"/>
        <v>45877</v>
      </c>
      <c r="Q271" s="69"/>
      <c r="R271" s="95">
        <f t="shared" si="18"/>
        <v>0</v>
      </c>
      <c r="S271" s="95">
        <f t="shared" si="19"/>
        <v>0</v>
      </c>
      <c r="T271" s="92">
        <f t="shared" si="21"/>
        <v>0</v>
      </c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>
      <c r="A272" s="3"/>
      <c r="B272" s="75"/>
      <c r="C272" s="69"/>
      <c r="D272" s="76"/>
      <c r="E272" s="62"/>
      <c r="F272" s="69"/>
      <c r="G272" s="77"/>
      <c r="H272" s="62"/>
      <c r="I272" s="62"/>
      <c r="J272" s="69"/>
      <c r="K272" s="78"/>
      <c r="L272" s="62"/>
      <c r="M272" s="62"/>
      <c r="N272" s="69"/>
      <c r="O272" s="3"/>
      <c r="P272" s="68">
        <f t="shared" si="20"/>
        <v>45878</v>
      </c>
      <c r="Q272" s="69"/>
      <c r="R272" s="95">
        <f t="shared" si="18"/>
        <v>0</v>
      </c>
      <c r="S272" s="95">
        <f t="shared" si="19"/>
        <v>0</v>
      </c>
      <c r="T272" s="92">
        <f t="shared" si="21"/>
        <v>0</v>
      </c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>
      <c r="A273" s="3"/>
      <c r="B273" s="75"/>
      <c r="C273" s="69"/>
      <c r="D273" s="76"/>
      <c r="E273" s="62"/>
      <c r="F273" s="69"/>
      <c r="G273" s="77"/>
      <c r="H273" s="62"/>
      <c r="I273" s="62"/>
      <c r="J273" s="69"/>
      <c r="K273" s="78"/>
      <c r="L273" s="62"/>
      <c r="M273" s="62"/>
      <c r="N273" s="69"/>
      <c r="O273" s="3"/>
      <c r="P273" s="68">
        <f t="shared" si="20"/>
        <v>45879</v>
      </c>
      <c r="Q273" s="69"/>
      <c r="R273" s="95">
        <f t="shared" si="18"/>
        <v>0</v>
      </c>
      <c r="S273" s="95">
        <f t="shared" si="19"/>
        <v>0</v>
      </c>
      <c r="T273" s="92">
        <f t="shared" si="21"/>
        <v>0</v>
      </c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>
      <c r="A274" s="3"/>
      <c r="B274" s="75"/>
      <c r="C274" s="69"/>
      <c r="D274" s="76"/>
      <c r="E274" s="62"/>
      <c r="F274" s="69"/>
      <c r="G274" s="77"/>
      <c r="H274" s="62"/>
      <c r="I274" s="62"/>
      <c r="J274" s="69"/>
      <c r="K274" s="78"/>
      <c r="L274" s="62"/>
      <c r="M274" s="62"/>
      <c r="N274" s="69"/>
      <c r="O274" s="3"/>
      <c r="P274" s="68">
        <f t="shared" si="20"/>
        <v>45880</v>
      </c>
      <c r="Q274" s="69"/>
      <c r="R274" s="95">
        <f t="shared" si="18"/>
        <v>0</v>
      </c>
      <c r="S274" s="95">
        <f t="shared" si="19"/>
        <v>0</v>
      </c>
      <c r="T274" s="92">
        <f t="shared" si="21"/>
        <v>0</v>
      </c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>
      <c r="A275" s="3"/>
      <c r="B275" s="75"/>
      <c r="C275" s="69"/>
      <c r="D275" s="76"/>
      <c r="E275" s="62"/>
      <c r="F275" s="69"/>
      <c r="G275" s="77"/>
      <c r="H275" s="62"/>
      <c r="I275" s="62"/>
      <c r="J275" s="69"/>
      <c r="K275" s="78"/>
      <c r="L275" s="62"/>
      <c r="M275" s="62"/>
      <c r="N275" s="69"/>
      <c r="O275" s="3"/>
      <c r="P275" s="68">
        <f t="shared" si="20"/>
        <v>45881</v>
      </c>
      <c r="Q275" s="69"/>
      <c r="R275" s="95">
        <f t="shared" si="18"/>
        <v>0</v>
      </c>
      <c r="S275" s="95">
        <f t="shared" si="19"/>
        <v>0</v>
      </c>
      <c r="T275" s="92">
        <f t="shared" si="21"/>
        <v>0</v>
      </c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>
      <c r="A276" s="3"/>
      <c r="B276" s="75"/>
      <c r="C276" s="69"/>
      <c r="D276" s="76"/>
      <c r="E276" s="62"/>
      <c r="F276" s="69"/>
      <c r="G276" s="77"/>
      <c r="H276" s="62"/>
      <c r="I276" s="62"/>
      <c r="J276" s="69"/>
      <c r="K276" s="78"/>
      <c r="L276" s="62"/>
      <c r="M276" s="62"/>
      <c r="N276" s="69"/>
      <c r="O276" s="3"/>
      <c r="P276" s="68">
        <f t="shared" si="20"/>
        <v>45882</v>
      </c>
      <c r="Q276" s="69"/>
      <c r="R276" s="95">
        <f t="shared" si="18"/>
        <v>0</v>
      </c>
      <c r="S276" s="95">
        <f t="shared" si="19"/>
        <v>0</v>
      </c>
      <c r="T276" s="92">
        <f t="shared" si="21"/>
        <v>0</v>
      </c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>
      <c r="A277" s="3"/>
      <c r="B277" s="75"/>
      <c r="C277" s="69"/>
      <c r="D277" s="76"/>
      <c r="E277" s="62"/>
      <c r="F277" s="69"/>
      <c r="G277" s="77"/>
      <c r="H277" s="62"/>
      <c r="I277" s="62"/>
      <c r="J277" s="69"/>
      <c r="K277" s="78"/>
      <c r="L277" s="62"/>
      <c r="M277" s="62"/>
      <c r="N277" s="69"/>
      <c r="O277" s="3"/>
      <c r="P277" s="68">
        <f t="shared" si="20"/>
        <v>45883</v>
      </c>
      <c r="Q277" s="69"/>
      <c r="R277" s="95">
        <f t="shared" si="18"/>
        <v>0</v>
      </c>
      <c r="S277" s="95">
        <f t="shared" si="19"/>
        <v>0</v>
      </c>
      <c r="T277" s="92">
        <f t="shared" si="21"/>
        <v>0</v>
      </c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>
      <c r="A278" s="3"/>
      <c r="B278" s="75"/>
      <c r="C278" s="69"/>
      <c r="D278" s="76"/>
      <c r="E278" s="62"/>
      <c r="F278" s="69"/>
      <c r="G278" s="77"/>
      <c r="H278" s="62"/>
      <c r="I278" s="62"/>
      <c r="J278" s="69"/>
      <c r="K278" s="78"/>
      <c r="L278" s="62"/>
      <c r="M278" s="62"/>
      <c r="N278" s="69"/>
      <c r="O278" s="3"/>
      <c r="P278" s="68">
        <f t="shared" si="20"/>
        <v>45884</v>
      </c>
      <c r="Q278" s="69"/>
      <c r="R278" s="95">
        <f t="shared" si="18"/>
        <v>0</v>
      </c>
      <c r="S278" s="95">
        <f t="shared" si="19"/>
        <v>0</v>
      </c>
      <c r="T278" s="92">
        <f t="shared" si="21"/>
        <v>0</v>
      </c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>
      <c r="A279" s="3"/>
      <c r="B279" s="75"/>
      <c r="C279" s="69"/>
      <c r="D279" s="76"/>
      <c r="E279" s="62"/>
      <c r="F279" s="69"/>
      <c r="G279" s="77"/>
      <c r="H279" s="62"/>
      <c r="I279" s="62"/>
      <c r="J279" s="69"/>
      <c r="K279" s="78"/>
      <c r="L279" s="62"/>
      <c r="M279" s="62"/>
      <c r="N279" s="69"/>
      <c r="O279" s="3"/>
      <c r="P279" s="68">
        <f t="shared" si="20"/>
        <v>45885</v>
      </c>
      <c r="Q279" s="69"/>
      <c r="R279" s="95">
        <f t="shared" si="18"/>
        <v>0</v>
      </c>
      <c r="S279" s="95">
        <f t="shared" si="19"/>
        <v>0</v>
      </c>
      <c r="T279" s="92">
        <f t="shared" si="21"/>
        <v>0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>
      <c r="A280" s="3"/>
      <c r="B280" s="75"/>
      <c r="C280" s="69"/>
      <c r="D280" s="76"/>
      <c r="E280" s="62"/>
      <c r="F280" s="69"/>
      <c r="G280" s="77"/>
      <c r="H280" s="62"/>
      <c r="I280" s="62"/>
      <c r="J280" s="69"/>
      <c r="K280" s="78"/>
      <c r="L280" s="62"/>
      <c r="M280" s="62"/>
      <c r="N280" s="69"/>
      <c r="O280" s="3"/>
      <c r="P280" s="68">
        <f t="shared" si="20"/>
        <v>45886</v>
      </c>
      <c r="Q280" s="69"/>
      <c r="R280" s="95">
        <f t="shared" si="18"/>
        <v>0</v>
      </c>
      <c r="S280" s="95">
        <f t="shared" si="19"/>
        <v>0</v>
      </c>
      <c r="T280" s="92">
        <f t="shared" si="21"/>
        <v>0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>
      <c r="A281" s="3"/>
      <c r="B281" s="75"/>
      <c r="C281" s="69"/>
      <c r="D281" s="76"/>
      <c r="E281" s="62"/>
      <c r="F281" s="69"/>
      <c r="G281" s="77"/>
      <c r="H281" s="62"/>
      <c r="I281" s="62"/>
      <c r="J281" s="69"/>
      <c r="K281" s="78"/>
      <c r="L281" s="62"/>
      <c r="M281" s="62"/>
      <c r="N281" s="69"/>
      <c r="O281" s="3"/>
      <c r="P281" s="68">
        <f t="shared" si="20"/>
        <v>45887</v>
      </c>
      <c r="Q281" s="69"/>
      <c r="R281" s="95">
        <f t="shared" si="18"/>
        <v>0</v>
      </c>
      <c r="S281" s="95">
        <f t="shared" si="19"/>
        <v>0</v>
      </c>
      <c r="T281" s="92">
        <f t="shared" si="21"/>
        <v>0</v>
      </c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>
      <c r="A282" s="3"/>
      <c r="B282" s="75"/>
      <c r="C282" s="69"/>
      <c r="D282" s="76"/>
      <c r="E282" s="62"/>
      <c r="F282" s="69"/>
      <c r="G282" s="77"/>
      <c r="H282" s="62"/>
      <c r="I282" s="62"/>
      <c r="J282" s="69"/>
      <c r="K282" s="78"/>
      <c r="L282" s="62"/>
      <c r="M282" s="62"/>
      <c r="N282" s="69"/>
      <c r="O282" s="3"/>
      <c r="P282" s="68">
        <f t="shared" si="20"/>
        <v>45888</v>
      </c>
      <c r="Q282" s="69"/>
      <c r="R282" s="95">
        <f t="shared" si="18"/>
        <v>0</v>
      </c>
      <c r="S282" s="95">
        <f t="shared" si="19"/>
        <v>0</v>
      </c>
      <c r="T282" s="92">
        <f t="shared" si="21"/>
        <v>0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>
      <c r="A283" s="3"/>
      <c r="B283" s="75"/>
      <c r="C283" s="69"/>
      <c r="D283" s="76"/>
      <c r="E283" s="62"/>
      <c r="F283" s="69"/>
      <c r="G283" s="77"/>
      <c r="H283" s="62"/>
      <c r="I283" s="62"/>
      <c r="J283" s="69"/>
      <c r="K283" s="78"/>
      <c r="L283" s="62"/>
      <c r="M283" s="62"/>
      <c r="N283" s="69"/>
      <c r="O283" s="3"/>
      <c r="P283" s="68">
        <f t="shared" si="20"/>
        <v>45889</v>
      </c>
      <c r="Q283" s="69"/>
      <c r="R283" s="95">
        <f t="shared" si="18"/>
        <v>0</v>
      </c>
      <c r="S283" s="95">
        <f t="shared" si="19"/>
        <v>0</v>
      </c>
      <c r="T283" s="92">
        <f t="shared" si="21"/>
        <v>0</v>
      </c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>
      <c r="A284" s="3"/>
      <c r="B284" s="75"/>
      <c r="C284" s="69"/>
      <c r="D284" s="76"/>
      <c r="E284" s="62"/>
      <c r="F284" s="69"/>
      <c r="G284" s="77"/>
      <c r="H284" s="62"/>
      <c r="I284" s="62"/>
      <c r="J284" s="69"/>
      <c r="K284" s="78"/>
      <c r="L284" s="62"/>
      <c r="M284" s="62"/>
      <c r="N284" s="69"/>
      <c r="O284" s="3"/>
      <c r="P284" s="68">
        <f t="shared" si="20"/>
        <v>45890</v>
      </c>
      <c r="Q284" s="69"/>
      <c r="R284" s="95">
        <f t="shared" si="18"/>
        <v>0</v>
      </c>
      <c r="S284" s="95">
        <f t="shared" si="19"/>
        <v>0</v>
      </c>
      <c r="T284" s="92">
        <f t="shared" si="21"/>
        <v>0</v>
      </c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>
      <c r="A285" s="3"/>
      <c r="B285" s="75"/>
      <c r="C285" s="69"/>
      <c r="D285" s="76"/>
      <c r="E285" s="62"/>
      <c r="F285" s="69"/>
      <c r="G285" s="77"/>
      <c r="H285" s="62"/>
      <c r="I285" s="62"/>
      <c r="J285" s="69"/>
      <c r="K285" s="78"/>
      <c r="L285" s="62"/>
      <c r="M285" s="62"/>
      <c r="N285" s="69"/>
      <c r="O285" s="3"/>
      <c r="P285" s="68">
        <f t="shared" si="20"/>
        <v>45891</v>
      </c>
      <c r="Q285" s="69"/>
      <c r="R285" s="95">
        <f t="shared" si="18"/>
        <v>0</v>
      </c>
      <c r="S285" s="95">
        <f t="shared" si="19"/>
        <v>0</v>
      </c>
      <c r="T285" s="92">
        <f t="shared" si="21"/>
        <v>0</v>
      </c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>
      <c r="A286" s="3"/>
      <c r="B286" s="75"/>
      <c r="C286" s="69"/>
      <c r="D286" s="76"/>
      <c r="E286" s="62"/>
      <c r="F286" s="69"/>
      <c r="G286" s="77"/>
      <c r="H286" s="62"/>
      <c r="I286" s="62"/>
      <c r="J286" s="69"/>
      <c r="K286" s="78"/>
      <c r="L286" s="62"/>
      <c r="M286" s="62"/>
      <c r="N286" s="69"/>
      <c r="O286" s="3"/>
      <c r="P286" s="68">
        <f t="shared" si="20"/>
        <v>45892</v>
      </c>
      <c r="Q286" s="69"/>
      <c r="R286" s="95">
        <f t="shared" si="18"/>
        <v>0</v>
      </c>
      <c r="S286" s="95">
        <f t="shared" si="19"/>
        <v>0</v>
      </c>
      <c r="T286" s="92">
        <f t="shared" si="21"/>
        <v>0</v>
      </c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>
      <c r="A287" s="3"/>
      <c r="B287" s="75"/>
      <c r="C287" s="69"/>
      <c r="D287" s="76"/>
      <c r="E287" s="62"/>
      <c r="F287" s="69"/>
      <c r="G287" s="77"/>
      <c r="H287" s="62"/>
      <c r="I287" s="62"/>
      <c r="J287" s="69"/>
      <c r="K287" s="78"/>
      <c r="L287" s="62"/>
      <c r="M287" s="62"/>
      <c r="N287" s="69"/>
      <c r="O287" s="3"/>
      <c r="P287" s="68">
        <f t="shared" si="20"/>
        <v>45893</v>
      </c>
      <c r="Q287" s="69"/>
      <c r="R287" s="95">
        <f t="shared" si="18"/>
        <v>0</v>
      </c>
      <c r="S287" s="95">
        <f t="shared" si="19"/>
        <v>0</v>
      </c>
      <c r="T287" s="92">
        <f t="shared" si="21"/>
        <v>0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>
      <c r="A288" s="3"/>
      <c r="B288" s="75"/>
      <c r="C288" s="69"/>
      <c r="D288" s="76"/>
      <c r="E288" s="62"/>
      <c r="F288" s="69"/>
      <c r="G288" s="77"/>
      <c r="H288" s="62"/>
      <c r="I288" s="62"/>
      <c r="J288" s="69"/>
      <c r="K288" s="78"/>
      <c r="L288" s="62"/>
      <c r="M288" s="62"/>
      <c r="N288" s="69"/>
      <c r="O288" s="3"/>
      <c r="P288" s="68">
        <f t="shared" si="20"/>
        <v>45894</v>
      </c>
      <c r="Q288" s="69"/>
      <c r="R288" s="95">
        <f t="shared" si="18"/>
        <v>0</v>
      </c>
      <c r="S288" s="95">
        <f t="shared" si="19"/>
        <v>0</v>
      </c>
      <c r="T288" s="92">
        <f t="shared" si="21"/>
        <v>0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>
      <c r="A289" s="3"/>
      <c r="B289" s="75"/>
      <c r="C289" s="69"/>
      <c r="D289" s="76"/>
      <c r="E289" s="62"/>
      <c r="F289" s="69"/>
      <c r="G289" s="77"/>
      <c r="H289" s="62"/>
      <c r="I289" s="62"/>
      <c r="J289" s="69"/>
      <c r="K289" s="78"/>
      <c r="L289" s="62"/>
      <c r="M289" s="62"/>
      <c r="N289" s="69"/>
      <c r="O289" s="3"/>
      <c r="P289" s="68">
        <f t="shared" si="20"/>
        <v>45895</v>
      </c>
      <c r="Q289" s="69"/>
      <c r="R289" s="95">
        <f t="shared" si="18"/>
        <v>0</v>
      </c>
      <c r="S289" s="95">
        <f t="shared" si="19"/>
        <v>0</v>
      </c>
      <c r="T289" s="92">
        <f t="shared" si="21"/>
        <v>0</v>
      </c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>
      <c r="A290" s="3"/>
      <c r="B290" s="75"/>
      <c r="C290" s="69"/>
      <c r="D290" s="76"/>
      <c r="E290" s="62"/>
      <c r="F290" s="69"/>
      <c r="G290" s="77"/>
      <c r="H290" s="62"/>
      <c r="I290" s="62"/>
      <c r="J290" s="69"/>
      <c r="K290" s="78"/>
      <c r="L290" s="62"/>
      <c r="M290" s="62"/>
      <c r="N290" s="69"/>
      <c r="O290" s="3"/>
      <c r="P290" s="68">
        <f t="shared" si="20"/>
        <v>45896</v>
      </c>
      <c r="Q290" s="69"/>
      <c r="R290" s="95">
        <f t="shared" si="18"/>
        <v>0</v>
      </c>
      <c r="S290" s="95">
        <f t="shared" si="19"/>
        <v>0</v>
      </c>
      <c r="T290" s="92">
        <f t="shared" si="21"/>
        <v>0</v>
      </c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>
      <c r="A291" s="3"/>
      <c r="B291" s="75"/>
      <c r="C291" s="69"/>
      <c r="D291" s="76"/>
      <c r="E291" s="62"/>
      <c r="F291" s="69"/>
      <c r="G291" s="77"/>
      <c r="H291" s="62"/>
      <c r="I291" s="62"/>
      <c r="J291" s="69"/>
      <c r="K291" s="78"/>
      <c r="L291" s="62"/>
      <c r="M291" s="62"/>
      <c r="N291" s="69"/>
      <c r="O291" s="3"/>
      <c r="P291" s="68">
        <f t="shared" si="20"/>
        <v>45897</v>
      </c>
      <c r="Q291" s="69"/>
      <c r="R291" s="95">
        <f t="shared" si="18"/>
        <v>0</v>
      </c>
      <c r="S291" s="95">
        <f t="shared" si="19"/>
        <v>0</v>
      </c>
      <c r="T291" s="92">
        <f t="shared" si="21"/>
        <v>0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>
      <c r="A292" s="3"/>
      <c r="B292" s="75"/>
      <c r="C292" s="69"/>
      <c r="D292" s="76"/>
      <c r="E292" s="62"/>
      <c r="F292" s="69"/>
      <c r="G292" s="77"/>
      <c r="H292" s="62"/>
      <c r="I292" s="62"/>
      <c r="J292" s="69"/>
      <c r="K292" s="78"/>
      <c r="L292" s="62"/>
      <c r="M292" s="62"/>
      <c r="N292" s="69"/>
      <c r="O292" s="3"/>
      <c r="P292" s="68">
        <f t="shared" si="20"/>
        <v>45898</v>
      </c>
      <c r="Q292" s="69"/>
      <c r="R292" s="95">
        <f t="shared" si="18"/>
        <v>0</v>
      </c>
      <c r="S292" s="95">
        <f t="shared" si="19"/>
        <v>0</v>
      </c>
      <c r="T292" s="92">
        <f t="shared" si="21"/>
        <v>0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>
      <c r="A293" s="3"/>
      <c r="B293" s="75"/>
      <c r="C293" s="69"/>
      <c r="D293" s="76"/>
      <c r="E293" s="62"/>
      <c r="F293" s="69"/>
      <c r="G293" s="77"/>
      <c r="H293" s="62"/>
      <c r="I293" s="62"/>
      <c r="J293" s="69"/>
      <c r="K293" s="78"/>
      <c r="L293" s="62"/>
      <c r="M293" s="62"/>
      <c r="N293" s="69"/>
      <c r="O293" s="3"/>
      <c r="P293" s="68">
        <f t="shared" si="20"/>
        <v>45899</v>
      </c>
      <c r="Q293" s="69"/>
      <c r="R293" s="95">
        <f t="shared" si="18"/>
        <v>0</v>
      </c>
      <c r="S293" s="95">
        <f t="shared" si="19"/>
        <v>0</v>
      </c>
      <c r="T293" s="92">
        <f t="shared" si="21"/>
        <v>0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>
      <c r="A294" s="3"/>
      <c r="B294" s="75"/>
      <c r="C294" s="69"/>
      <c r="D294" s="76"/>
      <c r="E294" s="62"/>
      <c r="F294" s="69"/>
      <c r="G294" s="77"/>
      <c r="H294" s="62"/>
      <c r="I294" s="62"/>
      <c r="J294" s="69"/>
      <c r="K294" s="78"/>
      <c r="L294" s="62"/>
      <c r="M294" s="62"/>
      <c r="N294" s="69"/>
      <c r="O294" s="3"/>
      <c r="P294" s="68">
        <f t="shared" si="20"/>
        <v>45900</v>
      </c>
      <c r="Q294" s="69"/>
      <c r="R294" s="95">
        <f t="shared" si="18"/>
        <v>0</v>
      </c>
      <c r="S294" s="95">
        <f t="shared" si="19"/>
        <v>0</v>
      </c>
      <c r="T294" s="92">
        <f t="shared" si="21"/>
        <v>0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>
      <c r="A295" s="3"/>
      <c r="B295" s="75"/>
      <c r="C295" s="69"/>
      <c r="D295" s="76"/>
      <c r="E295" s="62"/>
      <c r="F295" s="69"/>
      <c r="G295" s="77"/>
      <c r="H295" s="62"/>
      <c r="I295" s="62"/>
      <c r="J295" s="69"/>
      <c r="K295" s="78"/>
      <c r="L295" s="62"/>
      <c r="M295" s="62"/>
      <c r="N295" s="69"/>
      <c r="O295" s="3"/>
      <c r="P295" s="15"/>
      <c r="Q295" s="15"/>
      <c r="R295" s="15"/>
      <c r="S295" s="15"/>
      <c r="T295" s="15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>
      <c r="A296" s="3"/>
      <c r="B296" s="75"/>
      <c r="C296" s="69"/>
      <c r="D296" s="76"/>
      <c r="E296" s="62"/>
      <c r="F296" s="69"/>
      <c r="G296" s="77"/>
      <c r="H296" s="62"/>
      <c r="I296" s="62"/>
      <c r="J296" s="69"/>
      <c r="K296" s="78"/>
      <c r="L296" s="62"/>
      <c r="M296" s="62"/>
      <c r="N296" s="69"/>
      <c r="O296" s="3"/>
      <c r="P296" s="15"/>
      <c r="Q296" s="15"/>
      <c r="R296" s="15"/>
      <c r="S296" s="15"/>
      <c r="T296" s="15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>
      <c r="A297" s="3"/>
      <c r="B297" s="75"/>
      <c r="C297" s="69"/>
      <c r="D297" s="76"/>
      <c r="E297" s="62"/>
      <c r="F297" s="69"/>
      <c r="G297" s="77"/>
      <c r="H297" s="62"/>
      <c r="I297" s="62"/>
      <c r="J297" s="69"/>
      <c r="K297" s="78"/>
      <c r="L297" s="62"/>
      <c r="M297" s="62"/>
      <c r="N297" s="69"/>
      <c r="O297" s="3"/>
      <c r="P297" s="15"/>
      <c r="Q297" s="15"/>
      <c r="R297" s="15"/>
      <c r="S297" s="15"/>
      <c r="T297" s="15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>
      <c r="A298" s="3"/>
      <c r="B298" s="75"/>
      <c r="C298" s="69"/>
      <c r="D298" s="76"/>
      <c r="E298" s="62"/>
      <c r="F298" s="69"/>
      <c r="G298" s="77"/>
      <c r="H298" s="62"/>
      <c r="I298" s="62"/>
      <c r="J298" s="69"/>
      <c r="K298" s="78"/>
      <c r="L298" s="62"/>
      <c r="M298" s="62"/>
      <c r="N298" s="69"/>
      <c r="O298" s="3"/>
      <c r="P298" s="15"/>
      <c r="Q298" s="15"/>
      <c r="R298" s="15"/>
      <c r="S298" s="15"/>
      <c r="T298" s="15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>
      <c r="A299" s="3"/>
      <c r="B299" s="75"/>
      <c r="C299" s="69"/>
      <c r="D299" s="76"/>
      <c r="E299" s="62"/>
      <c r="F299" s="69"/>
      <c r="G299" s="77"/>
      <c r="H299" s="62"/>
      <c r="I299" s="62"/>
      <c r="J299" s="69"/>
      <c r="K299" s="78"/>
      <c r="L299" s="62"/>
      <c r="M299" s="62"/>
      <c r="N299" s="69"/>
      <c r="O299" s="3"/>
      <c r="P299" s="15"/>
      <c r="Q299" s="15"/>
      <c r="R299" s="15"/>
      <c r="S299" s="15"/>
      <c r="T299" s="15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>
      <c r="A300" s="3"/>
      <c r="B300" s="75"/>
      <c r="C300" s="69"/>
      <c r="D300" s="76"/>
      <c r="E300" s="62"/>
      <c r="F300" s="69"/>
      <c r="G300" s="77"/>
      <c r="H300" s="62"/>
      <c r="I300" s="62"/>
      <c r="J300" s="69"/>
      <c r="K300" s="78"/>
      <c r="L300" s="62"/>
      <c r="M300" s="62"/>
      <c r="N300" s="69"/>
      <c r="O300" s="3"/>
      <c r="P300" s="15"/>
      <c r="Q300" s="15"/>
      <c r="R300" s="15"/>
      <c r="S300" s="15"/>
      <c r="T300" s="15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>
      <c r="A301" s="3"/>
      <c r="B301" s="75"/>
      <c r="C301" s="69"/>
      <c r="D301" s="76"/>
      <c r="E301" s="62"/>
      <c r="F301" s="69"/>
      <c r="G301" s="77"/>
      <c r="H301" s="62"/>
      <c r="I301" s="62"/>
      <c r="J301" s="69"/>
      <c r="K301" s="78"/>
      <c r="L301" s="62"/>
      <c r="M301" s="62"/>
      <c r="N301" s="69"/>
      <c r="O301" s="3"/>
      <c r="P301" s="15"/>
      <c r="Q301" s="15"/>
      <c r="R301" s="15"/>
      <c r="S301" s="15"/>
      <c r="T301" s="15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>
      <c r="A302" s="3"/>
      <c r="B302" s="75"/>
      <c r="C302" s="69"/>
      <c r="D302" s="76"/>
      <c r="E302" s="62"/>
      <c r="F302" s="69"/>
      <c r="G302" s="77"/>
      <c r="H302" s="62"/>
      <c r="I302" s="62"/>
      <c r="J302" s="69"/>
      <c r="K302" s="78"/>
      <c r="L302" s="62"/>
      <c r="M302" s="62"/>
      <c r="N302" s="69"/>
      <c r="O302" s="3"/>
      <c r="P302" s="15"/>
      <c r="Q302" s="15"/>
      <c r="R302" s="15"/>
      <c r="S302" s="15"/>
      <c r="T302" s="15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>
      <c r="A303" s="3"/>
      <c r="B303" s="75"/>
      <c r="C303" s="69"/>
      <c r="D303" s="76"/>
      <c r="E303" s="62"/>
      <c r="F303" s="69"/>
      <c r="G303" s="77"/>
      <c r="H303" s="62"/>
      <c r="I303" s="62"/>
      <c r="J303" s="69"/>
      <c r="K303" s="78"/>
      <c r="L303" s="62"/>
      <c r="M303" s="62"/>
      <c r="N303" s="69"/>
      <c r="O303" s="3"/>
      <c r="P303" s="15"/>
      <c r="Q303" s="15"/>
      <c r="R303" s="15"/>
      <c r="S303" s="15"/>
      <c r="T303" s="15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>
      <c r="A304" s="3"/>
      <c r="B304" s="75"/>
      <c r="C304" s="69"/>
      <c r="D304" s="76"/>
      <c r="E304" s="62"/>
      <c r="F304" s="69"/>
      <c r="G304" s="77"/>
      <c r="H304" s="62"/>
      <c r="I304" s="62"/>
      <c r="J304" s="69"/>
      <c r="K304" s="78"/>
      <c r="L304" s="62"/>
      <c r="M304" s="62"/>
      <c r="N304" s="69"/>
      <c r="O304" s="3"/>
      <c r="P304" s="15"/>
      <c r="Q304" s="15"/>
      <c r="R304" s="15"/>
      <c r="S304" s="15"/>
      <c r="T304" s="15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>
      <c r="A305" s="3"/>
      <c r="B305" s="75"/>
      <c r="C305" s="69"/>
      <c r="D305" s="76"/>
      <c r="E305" s="62"/>
      <c r="F305" s="69"/>
      <c r="G305" s="77"/>
      <c r="H305" s="62"/>
      <c r="I305" s="62"/>
      <c r="J305" s="69"/>
      <c r="K305" s="78"/>
      <c r="L305" s="62"/>
      <c r="M305" s="62"/>
      <c r="N305" s="69"/>
      <c r="O305" s="3"/>
      <c r="P305" s="15"/>
      <c r="Q305" s="15"/>
      <c r="R305" s="15"/>
      <c r="S305" s="15"/>
      <c r="T305" s="15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>
      <c r="A306" s="3"/>
      <c r="B306" s="75"/>
      <c r="C306" s="69"/>
      <c r="D306" s="76"/>
      <c r="E306" s="62"/>
      <c r="F306" s="69"/>
      <c r="G306" s="77"/>
      <c r="H306" s="62"/>
      <c r="I306" s="62"/>
      <c r="J306" s="69"/>
      <c r="K306" s="78"/>
      <c r="L306" s="62"/>
      <c r="M306" s="62"/>
      <c r="N306" s="69"/>
      <c r="O306" s="3"/>
      <c r="P306" s="15"/>
      <c r="Q306" s="15"/>
      <c r="R306" s="15"/>
      <c r="S306" s="15"/>
      <c r="T306" s="15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>
      <c r="A307" s="3"/>
      <c r="B307" s="75"/>
      <c r="C307" s="69"/>
      <c r="D307" s="76"/>
      <c r="E307" s="62"/>
      <c r="F307" s="69"/>
      <c r="G307" s="77"/>
      <c r="H307" s="62"/>
      <c r="I307" s="62"/>
      <c r="J307" s="69"/>
      <c r="K307" s="78"/>
      <c r="L307" s="62"/>
      <c r="M307" s="62"/>
      <c r="N307" s="69"/>
      <c r="O307" s="3"/>
      <c r="P307" s="15"/>
      <c r="Q307" s="15"/>
      <c r="R307" s="15"/>
      <c r="S307" s="15"/>
      <c r="T307" s="15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>
      <c r="A308" s="3"/>
      <c r="B308" s="75"/>
      <c r="C308" s="69"/>
      <c r="D308" s="76"/>
      <c r="E308" s="62"/>
      <c r="F308" s="69"/>
      <c r="G308" s="77"/>
      <c r="H308" s="62"/>
      <c r="I308" s="62"/>
      <c r="J308" s="69"/>
      <c r="K308" s="78"/>
      <c r="L308" s="62"/>
      <c r="M308" s="62"/>
      <c r="N308" s="69"/>
      <c r="O308" s="3"/>
      <c r="P308" s="15"/>
      <c r="Q308" s="15"/>
      <c r="R308" s="15"/>
      <c r="S308" s="15"/>
      <c r="T308" s="1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>
      <c r="A309" s="3"/>
      <c r="B309" s="75"/>
      <c r="C309" s="69"/>
      <c r="D309" s="76"/>
      <c r="E309" s="62"/>
      <c r="F309" s="69"/>
      <c r="G309" s="77"/>
      <c r="H309" s="62"/>
      <c r="I309" s="62"/>
      <c r="J309" s="69"/>
      <c r="K309" s="78"/>
      <c r="L309" s="62"/>
      <c r="M309" s="62"/>
      <c r="N309" s="69"/>
      <c r="O309" s="3"/>
      <c r="P309" s="15"/>
      <c r="Q309" s="15"/>
      <c r="R309" s="15"/>
      <c r="S309" s="15"/>
      <c r="T309" s="1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>
      <c r="A310" s="3"/>
      <c r="B310" s="75"/>
      <c r="C310" s="69"/>
      <c r="D310" s="76"/>
      <c r="E310" s="62"/>
      <c r="F310" s="69"/>
      <c r="G310" s="77"/>
      <c r="H310" s="62"/>
      <c r="I310" s="62"/>
      <c r="J310" s="69"/>
      <c r="K310" s="78"/>
      <c r="L310" s="62"/>
      <c r="M310" s="62"/>
      <c r="N310" s="69"/>
      <c r="O310" s="3"/>
      <c r="P310" s="15"/>
      <c r="Q310" s="15"/>
      <c r="R310" s="15"/>
      <c r="S310" s="15"/>
      <c r="T310" s="1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>
      <c r="A311" s="3"/>
      <c r="B311" s="75"/>
      <c r="C311" s="69"/>
      <c r="D311" s="76"/>
      <c r="E311" s="62"/>
      <c r="F311" s="69"/>
      <c r="G311" s="77"/>
      <c r="H311" s="62"/>
      <c r="I311" s="62"/>
      <c r="J311" s="69"/>
      <c r="K311" s="78"/>
      <c r="L311" s="62"/>
      <c r="M311" s="62"/>
      <c r="N311" s="69"/>
      <c r="O311" s="3"/>
      <c r="P311" s="15"/>
      <c r="Q311" s="15"/>
      <c r="R311" s="15"/>
      <c r="S311" s="15"/>
      <c r="T311" s="1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>
      <c r="A312" s="3"/>
      <c r="B312" s="75"/>
      <c r="C312" s="69"/>
      <c r="D312" s="76"/>
      <c r="E312" s="62"/>
      <c r="F312" s="69"/>
      <c r="G312" s="77"/>
      <c r="H312" s="62"/>
      <c r="I312" s="62"/>
      <c r="J312" s="69"/>
      <c r="K312" s="78"/>
      <c r="L312" s="62"/>
      <c r="M312" s="62"/>
      <c r="N312" s="69"/>
      <c r="O312" s="3"/>
      <c r="P312" s="15"/>
      <c r="Q312" s="15"/>
      <c r="R312" s="15"/>
      <c r="S312" s="15"/>
      <c r="T312" s="1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>
      <c r="A313" s="3"/>
      <c r="B313" s="75"/>
      <c r="C313" s="69"/>
      <c r="D313" s="76"/>
      <c r="E313" s="62"/>
      <c r="F313" s="69"/>
      <c r="G313" s="77"/>
      <c r="H313" s="62"/>
      <c r="I313" s="62"/>
      <c r="J313" s="69"/>
      <c r="K313" s="78"/>
      <c r="L313" s="62"/>
      <c r="M313" s="62"/>
      <c r="N313" s="69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>
      <c r="A314" s="3"/>
      <c r="B314" s="75"/>
      <c r="C314" s="69"/>
      <c r="D314" s="76"/>
      <c r="E314" s="62"/>
      <c r="F314" s="69"/>
      <c r="G314" s="77"/>
      <c r="H314" s="62"/>
      <c r="I314" s="62"/>
      <c r="J314" s="69"/>
      <c r="K314" s="78"/>
      <c r="L314" s="62"/>
      <c r="M314" s="62"/>
      <c r="N314" s="69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>
      <c r="A315" s="3"/>
      <c r="B315" s="75"/>
      <c r="C315" s="69"/>
      <c r="D315" s="76"/>
      <c r="E315" s="62"/>
      <c r="F315" s="69"/>
      <c r="G315" s="77"/>
      <c r="H315" s="62"/>
      <c r="I315" s="62"/>
      <c r="J315" s="69"/>
      <c r="K315" s="78"/>
      <c r="L315" s="62"/>
      <c r="M315" s="62"/>
      <c r="N315" s="69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>
      <c r="A316" s="3"/>
      <c r="B316" s="75"/>
      <c r="C316" s="69"/>
      <c r="D316" s="76"/>
      <c r="E316" s="62"/>
      <c r="F316" s="69"/>
      <c r="G316" s="77"/>
      <c r="H316" s="62"/>
      <c r="I316" s="62"/>
      <c r="J316" s="69"/>
      <c r="K316" s="78"/>
      <c r="L316" s="62"/>
      <c r="M316" s="62"/>
      <c r="N316" s="69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>
      <c r="A317" s="3"/>
      <c r="B317" s="75"/>
      <c r="C317" s="69"/>
      <c r="D317" s="76"/>
      <c r="E317" s="62"/>
      <c r="F317" s="69"/>
      <c r="G317" s="77"/>
      <c r="H317" s="62"/>
      <c r="I317" s="62"/>
      <c r="J317" s="69"/>
      <c r="K317" s="78"/>
      <c r="L317" s="62"/>
      <c r="M317" s="62"/>
      <c r="N317" s="69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>
      <c r="A318" s="3"/>
      <c r="B318" s="75"/>
      <c r="C318" s="69"/>
      <c r="D318" s="76"/>
      <c r="E318" s="62"/>
      <c r="F318" s="69"/>
      <c r="G318" s="77"/>
      <c r="H318" s="62"/>
      <c r="I318" s="62"/>
      <c r="J318" s="69"/>
      <c r="K318" s="78"/>
      <c r="L318" s="62"/>
      <c r="M318" s="62"/>
      <c r="N318" s="69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>
      <c r="A319" s="3"/>
      <c r="B319" s="75"/>
      <c r="C319" s="69"/>
      <c r="D319" s="76"/>
      <c r="E319" s="62"/>
      <c r="F319" s="69"/>
      <c r="G319" s="77"/>
      <c r="H319" s="62"/>
      <c r="I319" s="62"/>
      <c r="J319" s="69"/>
      <c r="K319" s="78"/>
      <c r="L319" s="62"/>
      <c r="M319" s="62"/>
      <c r="N319" s="69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>
      <c r="A320" s="3"/>
      <c r="B320" s="75"/>
      <c r="C320" s="69"/>
      <c r="D320" s="76"/>
      <c r="E320" s="62"/>
      <c r="F320" s="69"/>
      <c r="G320" s="77"/>
      <c r="H320" s="62"/>
      <c r="I320" s="62"/>
      <c r="J320" s="69"/>
      <c r="K320" s="78"/>
      <c r="L320" s="62"/>
      <c r="M320" s="62"/>
      <c r="N320" s="69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>
      <c r="A321" s="3"/>
      <c r="B321" s="75"/>
      <c r="C321" s="69"/>
      <c r="D321" s="76"/>
      <c r="E321" s="62"/>
      <c r="F321" s="69"/>
      <c r="G321" s="77"/>
      <c r="H321" s="62"/>
      <c r="I321" s="62"/>
      <c r="J321" s="69"/>
      <c r="K321" s="78"/>
      <c r="L321" s="62"/>
      <c r="M321" s="62"/>
      <c r="N321" s="6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>
      <c r="A322" s="3"/>
      <c r="B322" s="75"/>
      <c r="C322" s="69"/>
      <c r="D322" s="76"/>
      <c r="E322" s="62"/>
      <c r="F322" s="69"/>
      <c r="G322" s="77"/>
      <c r="H322" s="62"/>
      <c r="I322" s="62"/>
      <c r="J322" s="69"/>
      <c r="K322" s="78"/>
      <c r="L322" s="62"/>
      <c r="M322" s="62"/>
      <c r="N322" s="6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>
      <c r="A323" s="3"/>
      <c r="B323" s="75"/>
      <c r="C323" s="69"/>
      <c r="D323" s="76"/>
      <c r="E323" s="62"/>
      <c r="F323" s="69"/>
      <c r="G323" s="77"/>
      <c r="H323" s="62"/>
      <c r="I323" s="62"/>
      <c r="J323" s="69"/>
      <c r="K323" s="78"/>
      <c r="L323" s="62"/>
      <c r="M323" s="62"/>
      <c r="N323" s="6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>
      <c r="A324" s="3"/>
      <c r="B324" s="75"/>
      <c r="C324" s="69"/>
      <c r="D324" s="76"/>
      <c r="E324" s="62"/>
      <c r="F324" s="69"/>
      <c r="G324" s="77"/>
      <c r="H324" s="62"/>
      <c r="I324" s="62"/>
      <c r="J324" s="69"/>
      <c r="K324" s="78"/>
      <c r="L324" s="62"/>
      <c r="M324" s="62"/>
      <c r="N324" s="69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>
      <c r="A325" s="3"/>
      <c r="B325" s="75"/>
      <c r="C325" s="69"/>
      <c r="D325" s="76"/>
      <c r="E325" s="62"/>
      <c r="F325" s="69"/>
      <c r="G325" s="77"/>
      <c r="H325" s="62"/>
      <c r="I325" s="62"/>
      <c r="J325" s="69"/>
      <c r="K325" s="78"/>
      <c r="L325" s="62"/>
      <c r="M325" s="62"/>
      <c r="N325" s="69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>
      <c r="A326" s="3"/>
      <c r="B326" s="75"/>
      <c r="C326" s="69"/>
      <c r="D326" s="76"/>
      <c r="E326" s="62"/>
      <c r="F326" s="69"/>
      <c r="G326" s="77"/>
      <c r="H326" s="62"/>
      <c r="I326" s="62"/>
      <c r="J326" s="69"/>
      <c r="K326" s="78"/>
      <c r="L326" s="62"/>
      <c r="M326" s="62"/>
      <c r="N326" s="69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>
      <c r="A327" s="3"/>
      <c r="B327" s="75"/>
      <c r="C327" s="69"/>
      <c r="D327" s="76"/>
      <c r="E327" s="62"/>
      <c r="F327" s="69"/>
      <c r="G327" s="77"/>
      <c r="H327" s="62"/>
      <c r="I327" s="62"/>
      <c r="J327" s="69"/>
      <c r="K327" s="78"/>
      <c r="L327" s="62"/>
      <c r="M327" s="62"/>
      <c r="N327" s="69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>
      <c r="A328" s="3"/>
      <c r="B328" s="75"/>
      <c r="C328" s="69"/>
      <c r="D328" s="76"/>
      <c r="E328" s="62"/>
      <c r="F328" s="69"/>
      <c r="G328" s="77"/>
      <c r="H328" s="62"/>
      <c r="I328" s="62"/>
      <c r="J328" s="69"/>
      <c r="K328" s="78"/>
      <c r="L328" s="62"/>
      <c r="M328" s="62"/>
      <c r="N328" s="69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>
      <c r="A329" s="3"/>
      <c r="B329" s="75"/>
      <c r="C329" s="69"/>
      <c r="D329" s="76"/>
      <c r="E329" s="62"/>
      <c r="F329" s="69"/>
      <c r="G329" s="77"/>
      <c r="H329" s="62"/>
      <c r="I329" s="62"/>
      <c r="J329" s="69"/>
      <c r="K329" s="78"/>
      <c r="L329" s="62"/>
      <c r="M329" s="62"/>
      <c r="N329" s="69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>
      <c r="A330" s="3"/>
      <c r="B330" s="75"/>
      <c r="C330" s="69"/>
      <c r="D330" s="76"/>
      <c r="E330" s="62"/>
      <c r="F330" s="69"/>
      <c r="G330" s="77"/>
      <c r="H330" s="62"/>
      <c r="I330" s="62"/>
      <c r="J330" s="69"/>
      <c r="K330" s="78"/>
      <c r="L330" s="62"/>
      <c r="M330" s="62"/>
      <c r="N330" s="6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>
      <c r="A331" s="3"/>
      <c r="B331" s="75"/>
      <c r="C331" s="69"/>
      <c r="D331" s="76"/>
      <c r="E331" s="62"/>
      <c r="F331" s="69"/>
      <c r="G331" s="77"/>
      <c r="H331" s="62"/>
      <c r="I331" s="62"/>
      <c r="J331" s="69"/>
      <c r="K331" s="78"/>
      <c r="L331" s="62"/>
      <c r="M331" s="62"/>
      <c r="N331" s="6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>
      <c r="A332" s="3"/>
      <c r="B332" s="75"/>
      <c r="C332" s="69"/>
      <c r="D332" s="76"/>
      <c r="E332" s="62"/>
      <c r="F332" s="69"/>
      <c r="G332" s="77"/>
      <c r="H332" s="62"/>
      <c r="I332" s="62"/>
      <c r="J332" s="69"/>
      <c r="K332" s="78"/>
      <c r="L332" s="62"/>
      <c r="M332" s="62"/>
      <c r="N332" s="6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>
      <c r="A333" s="3"/>
      <c r="B333" s="75"/>
      <c r="C333" s="69"/>
      <c r="D333" s="76"/>
      <c r="E333" s="62"/>
      <c r="F333" s="69"/>
      <c r="G333" s="77"/>
      <c r="H333" s="62"/>
      <c r="I333" s="62"/>
      <c r="J333" s="69"/>
      <c r="K333" s="78"/>
      <c r="L333" s="62"/>
      <c r="M333" s="62"/>
      <c r="N333" s="6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>
      <c r="A334" s="3"/>
      <c r="B334" s="75"/>
      <c r="C334" s="69"/>
      <c r="D334" s="76"/>
      <c r="E334" s="62"/>
      <c r="F334" s="69"/>
      <c r="G334" s="77"/>
      <c r="H334" s="62"/>
      <c r="I334" s="62"/>
      <c r="J334" s="69"/>
      <c r="K334" s="78"/>
      <c r="L334" s="62"/>
      <c r="M334" s="62"/>
      <c r="N334" s="6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>
      <c r="A335" s="3"/>
      <c r="B335" s="75"/>
      <c r="C335" s="69"/>
      <c r="D335" s="76"/>
      <c r="E335" s="62"/>
      <c r="F335" s="69"/>
      <c r="G335" s="77"/>
      <c r="H335" s="62"/>
      <c r="I335" s="62"/>
      <c r="J335" s="69"/>
      <c r="K335" s="78"/>
      <c r="L335" s="62"/>
      <c r="M335" s="62"/>
      <c r="N335" s="6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>
      <c r="A336" s="3"/>
      <c r="B336" s="75"/>
      <c r="C336" s="69"/>
      <c r="D336" s="76"/>
      <c r="E336" s="62"/>
      <c r="F336" s="69"/>
      <c r="G336" s="77"/>
      <c r="H336" s="62"/>
      <c r="I336" s="62"/>
      <c r="J336" s="69"/>
      <c r="K336" s="78"/>
      <c r="L336" s="62"/>
      <c r="M336" s="62"/>
      <c r="N336" s="6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>
      <c r="A337" s="3"/>
      <c r="B337" s="75"/>
      <c r="C337" s="69"/>
      <c r="D337" s="76"/>
      <c r="E337" s="62"/>
      <c r="F337" s="69"/>
      <c r="G337" s="77"/>
      <c r="H337" s="62"/>
      <c r="I337" s="62"/>
      <c r="J337" s="69"/>
      <c r="K337" s="78"/>
      <c r="L337" s="62"/>
      <c r="M337" s="62"/>
      <c r="N337" s="6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>
      <c r="A338" s="3"/>
      <c r="B338" s="75"/>
      <c r="C338" s="69"/>
      <c r="D338" s="76"/>
      <c r="E338" s="62"/>
      <c r="F338" s="69"/>
      <c r="G338" s="77"/>
      <c r="H338" s="62"/>
      <c r="I338" s="62"/>
      <c r="J338" s="69"/>
      <c r="K338" s="78"/>
      <c r="L338" s="62"/>
      <c r="M338" s="62"/>
      <c r="N338" s="6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>
      <c r="A339" s="3"/>
      <c r="B339" s="75"/>
      <c r="C339" s="69"/>
      <c r="D339" s="76"/>
      <c r="E339" s="62"/>
      <c r="F339" s="69"/>
      <c r="G339" s="77"/>
      <c r="H339" s="62"/>
      <c r="I339" s="62"/>
      <c r="J339" s="69"/>
      <c r="K339" s="78"/>
      <c r="L339" s="62"/>
      <c r="M339" s="62"/>
      <c r="N339" s="6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>
      <c r="A340" s="3"/>
      <c r="B340" s="75"/>
      <c r="C340" s="69"/>
      <c r="D340" s="76"/>
      <c r="E340" s="62"/>
      <c r="F340" s="69"/>
      <c r="G340" s="77"/>
      <c r="H340" s="62"/>
      <c r="I340" s="62"/>
      <c r="J340" s="69"/>
      <c r="K340" s="78"/>
      <c r="L340" s="62"/>
      <c r="M340" s="62"/>
      <c r="N340" s="6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>
      <c r="A341" s="3"/>
      <c r="B341" s="75"/>
      <c r="C341" s="69"/>
      <c r="D341" s="76"/>
      <c r="E341" s="62"/>
      <c r="F341" s="69"/>
      <c r="G341" s="77"/>
      <c r="H341" s="62"/>
      <c r="I341" s="62"/>
      <c r="J341" s="69"/>
      <c r="K341" s="78"/>
      <c r="L341" s="62"/>
      <c r="M341" s="62"/>
      <c r="N341" s="6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>
      <c r="A342" s="3"/>
      <c r="B342" s="75"/>
      <c r="C342" s="69"/>
      <c r="D342" s="76"/>
      <c r="E342" s="62"/>
      <c r="F342" s="69"/>
      <c r="G342" s="77"/>
      <c r="H342" s="62"/>
      <c r="I342" s="62"/>
      <c r="J342" s="69"/>
      <c r="K342" s="78"/>
      <c r="L342" s="62"/>
      <c r="M342" s="62"/>
      <c r="N342" s="6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>
      <c r="A343" s="3"/>
      <c r="B343" s="75"/>
      <c r="C343" s="69"/>
      <c r="D343" s="76"/>
      <c r="E343" s="62"/>
      <c r="F343" s="69"/>
      <c r="G343" s="77"/>
      <c r="H343" s="62"/>
      <c r="I343" s="62"/>
      <c r="J343" s="69"/>
      <c r="K343" s="78"/>
      <c r="L343" s="62"/>
      <c r="M343" s="62"/>
      <c r="N343" s="6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>
      <c r="A344" s="3"/>
      <c r="B344" s="75"/>
      <c r="C344" s="69"/>
      <c r="D344" s="76"/>
      <c r="E344" s="62"/>
      <c r="F344" s="69"/>
      <c r="G344" s="77"/>
      <c r="H344" s="62"/>
      <c r="I344" s="62"/>
      <c r="J344" s="69"/>
      <c r="K344" s="78"/>
      <c r="L344" s="62"/>
      <c r="M344" s="62"/>
      <c r="N344" s="6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>
      <c r="A345" s="3"/>
      <c r="B345" s="75"/>
      <c r="C345" s="69"/>
      <c r="D345" s="76"/>
      <c r="E345" s="62"/>
      <c r="F345" s="69"/>
      <c r="G345" s="77"/>
      <c r="H345" s="62"/>
      <c r="I345" s="62"/>
      <c r="J345" s="69"/>
      <c r="K345" s="78"/>
      <c r="L345" s="62"/>
      <c r="M345" s="62"/>
      <c r="N345" s="6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>
      <c r="A346" s="3"/>
      <c r="B346" s="75"/>
      <c r="C346" s="69"/>
      <c r="D346" s="76"/>
      <c r="E346" s="62"/>
      <c r="F346" s="69"/>
      <c r="G346" s="77"/>
      <c r="H346" s="62"/>
      <c r="I346" s="62"/>
      <c r="J346" s="69"/>
      <c r="K346" s="78"/>
      <c r="L346" s="62"/>
      <c r="M346" s="62"/>
      <c r="N346" s="69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>
      <c r="A347" s="3"/>
      <c r="B347" s="75"/>
      <c r="C347" s="69"/>
      <c r="D347" s="76"/>
      <c r="E347" s="62"/>
      <c r="F347" s="69"/>
      <c r="G347" s="77"/>
      <c r="H347" s="62"/>
      <c r="I347" s="62"/>
      <c r="J347" s="69"/>
      <c r="K347" s="78"/>
      <c r="L347" s="62"/>
      <c r="M347" s="62"/>
      <c r="N347" s="6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>
      <c r="A348" s="3"/>
      <c r="B348" s="75"/>
      <c r="C348" s="69"/>
      <c r="D348" s="76"/>
      <c r="E348" s="62"/>
      <c r="F348" s="69"/>
      <c r="G348" s="77"/>
      <c r="H348" s="62"/>
      <c r="I348" s="62"/>
      <c r="J348" s="69"/>
      <c r="K348" s="78"/>
      <c r="L348" s="62"/>
      <c r="M348" s="62"/>
      <c r="N348" s="6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>
      <c r="A349" s="3"/>
      <c r="B349" s="75"/>
      <c r="C349" s="69"/>
      <c r="D349" s="76"/>
      <c r="E349" s="62"/>
      <c r="F349" s="69"/>
      <c r="G349" s="77"/>
      <c r="H349" s="62"/>
      <c r="I349" s="62"/>
      <c r="J349" s="69"/>
      <c r="K349" s="78"/>
      <c r="L349" s="62"/>
      <c r="M349" s="62"/>
      <c r="N349" s="6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>
      <c r="A350" s="3"/>
      <c r="B350" s="75"/>
      <c r="C350" s="69"/>
      <c r="D350" s="76"/>
      <c r="E350" s="62"/>
      <c r="F350" s="69"/>
      <c r="G350" s="77"/>
      <c r="H350" s="62"/>
      <c r="I350" s="62"/>
      <c r="J350" s="69"/>
      <c r="K350" s="78"/>
      <c r="L350" s="62"/>
      <c r="M350" s="62"/>
      <c r="N350" s="69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>
      <c r="A351" s="3"/>
      <c r="B351" s="75"/>
      <c r="C351" s="69"/>
      <c r="D351" s="76"/>
      <c r="E351" s="62"/>
      <c r="F351" s="69"/>
      <c r="G351" s="77"/>
      <c r="H351" s="62"/>
      <c r="I351" s="62"/>
      <c r="J351" s="69"/>
      <c r="K351" s="78"/>
      <c r="L351" s="62"/>
      <c r="M351" s="62"/>
      <c r="N351" s="69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>
      <c r="A352" s="3"/>
      <c r="B352" s="75"/>
      <c r="C352" s="69"/>
      <c r="D352" s="76"/>
      <c r="E352" s="62"/>
      <c r="F352" s="69"/>
      <c r="G352" s="77"/>
      <c r="H352" s="62"/>
      <c r="I352" s="62"/>
      <c r="J352" s="69"/>
      <c r="K352" s="78"/>
      <c r="L352" s="62"/>
      <c r="M352" s="62"/>
      <c r="N352" s="69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>
      <c r="A353" s="3"/>
      <c r="B353" s="75"/>
      <c r="C353" s="69"/>
      <c r="D353" s="76"/>
      <c r="E353" s="62"/>
      <c r="F353" s="69"/>
      <c r="G353" s="77"/>
      <c r="H353" s="62"/>
      <c r="I353" s="62"/>
      <c r="J353" s="69"/>
      <c r="K353" s="78"/>
      <c r="L353" s="62"/>
      <c r="M353" s="62"/>
      <c r="N353" s="69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>
      <c r="A354" s="3"/>
      <c r="B354" s="75"/>
      <c r="C354" s="69"/>
      <c r="D354" s="76"/>
      <c r="E354" s="62"/>
      <c r="F354" s="69"/>
      <c r="G354" s="77"/>
      <c r="H354" s="62"/>
      <c r="I354" s="62"/>
      <c r="J354" s="69"/>
      <c r="K354" s="78"/>
      <c r="L354" s="62"/>
      <c r="M354" s="62"/>
      <c r="N354" s="69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>
      <c r="A355" s="3"/>
      <c r="B355" s="75"/>
      <c r="C355" s="69"/>
      <c r="D355" s="76"/>
      <c r="E355" s="62"/>
      <c r="F355" s="69"/>
      <c r="G355" s="77"/>
      <c r="H355" s="62"/>
      <c r="I355" s="62"/>
      <c r="J355" s="69"/>
      <c r="K355" s="78"/>
      <c r="L355" s="62"/>
      <c r="M355" s="62"/>
      <c r="N355" s="69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>
      <c r="A356" s="3"/>
      <c r="B356" s="75"/>
      <c r="C356" s="69"/>
      <c r="D356" s="76"/>
      <c r="E356" s="62"/>
      <c r="F356" s="69"/>
      <c r="G356" s="77"/>
      <c r="H356" s="62"/>
      <c r="I356" s="62"/>
      <c r="J356" s="69"/>
      <c r="K356" s="78"/>
      <c r="L356" s="62"/>
      <c r="M356" s="62"/>
      <c r="N356" s="69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>
      <c r="A357" s="3"/>
      <c r="B357" s="75"/>
      <c r="C357" s="69"/>
      <c r="D357" s="76"/>
      <c r="E357" s="62"/>
      <c r="F357" s="69"/>
      <c r="G357" s="77"/>
      <c r="H357" s="62"/>
      <c r="I357" s="62"/>
      <c r="J357" s="69"/>
      <c r="K357" s="78"/>
      <c r="L357" s="62"/>
      <c r="M357" s="62"/>
      <c r="N357" s="69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>
      <c r="A358" s="3"/>
      <c r="B358" s="75"/>
      <c r="C358" s="69"/>
      <c r="D358" s="76"/>
      <c r="E358" s="62"/>
      <c r="F358" s="69"/>
      <c r="G358" s="77"/>
      <c r="H358" s="62"/>
      <c r="I358" s="62"/>
      <c r="J358" s="69"/>
      <c r="K358" s="78"/>
      <c r="L358" s="62"/>
      <c r="M358" s="62"/>
      <c r="N358" s="69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>
      <c r="A359" s="3"/>
      <c r="B359" s="75"/>
      <c r="C359" s="69"/>
      <c r="D359" s="76"/>
      <c r="E359" s="62"/>
      <c r="F359" s="69"/>
      <c r="G359" s="77"/>
      <c r="H359" s="62"/>
      <c r="I359" s="62"/>
      <c r="J359" s="69"/>
      <c r="K359" s="78"/>
      <c r="L359" s="62"/>
      <c r="M359" s="62"/>
      <c r="N359" s="69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>
      <c r="A360" s="3"/>
      <c r="B360" s="75"/>
      <c r="C360" s="69"/>
      <c r="D360" s="76"/>
      <c r="E360" s="62"/>
      <c r="F360" s="69"/>
      <c r="G360" s="77"/>
      <c r="H360" s="62"/>
      <c r="I360" s="62"/>
      <c r="J360" s="69"/>
      <c r="K360" s="78"/>
      <c r="L360" s="62"/>
      <c r="M360" s="62"/>
      <c r="N360" s="69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>
      <c r="A361" s="3"/>
      <c r="B361" s="75"/>
      <c r="C361" s="69"/>
      <c r="D361" s="76"/>
      <c r="E361" s="62"/>
      <c r="F361" s="69"/>
      <c r="G361" s="77"/>
      <c r="H361" s="62"/>
      <c r="I361" s="62"/>
      <c r="J361" s="69"/>
      <c r="K361" s="78"/>
      <c r="L361" s="62"/>
      <c r="M361" s="62"/>
      <c r="N361" s="69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>
      <c r="A362" s="3"/>
      <c r="B362" s="75"/>
      <c r="C362" s="69"/>
      <c r="D362" s="76"/>
      <c r="E362" s="62"/>
      <c r="F362" s="69"/>
      <c r="G362" s="77"/>
      <c r="H362" s="62"/>
      <c r="I362" s="62"/>
      <c r="J362" s="69"/>
      <c r="K362" s="78"/>
      <c r="L362" s="62"/>
      <c r="M362" s="62"/>
      <c r="N362" s="69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>
      <c r="A363" s="3"/>
      <c r="B363" s="75"/>
      <c r="C363" s="69"/>
      <c r="D363" s="76"/>
      <c r="E363" s="62"/>
      <c r="F363" s="69"/>
      <c r="G363" s="77"/>
      <c r="H363" s="62"/>
      <c r="I363" s="62"/>
      <c r="J363" s="69"/>
      <c r="K363" s="78"/>
      <c r="L363" s="62"/>
      <c r="M363" s="62"/>
      <c r="N363" s="69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>
      <c r="A364" s="3"/>
      <c r="B364" s="75"/>
      <c r="C364" s="69"/>
      <c r="D364" s="76"/>
      <c r="E364" s="62"/>
      <c r="F364" s="69"/>
      <c r="G364" s="77"/>
      <c r="H364" s="62"/>
      <c r="I364" s="62"/>
      <c r="J364" s="69"/>
      <c r="K364" s="78"/>
      <c r="L364" s="62"/>
      <c r="M364" s="62"/>
      <c r="N364" s="69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>
      <c r="A365" s="3"/>
      <c r="B365" s="75"/>
      <c r="C365" s="69"/>
      <c r="D365" s="76"/>
      <c r="E365" s="62"/>
      <c r="F365" s="69"/>
      <c r="G365" s="77"/>
      <c r="H365" s="62"/>
      <c r="I365" s="62"/>
      <c r="J365" s="69"/>
      <c r="K365" s="78"/>
      <c r="L365" s="62"/>
      <c r="M365" s="62"/>
      <c r="N365" s="69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>
      <c r="A366" s="3"/>
      <c r="B366" s="75"/>
      <c r="C366" s="69"/>
      <c r="D366" s="76"/>
      <c r="E366" s="62"/>
      <c r="F366" s="69"/>
      <c r="G366" s="77"/>
      <c r="H366" s="62"/>
      <c r="I366" s="62"/>
      <c r="J366" s="69"/>
      <c r="K366" s="78"/>
      <c r="L366" s="62"/>
      <c r="M366" s="62"/>
      <c r="N366" s="69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>
      <c r="A367" s="3"/>
      <c r="B367" s="75"/>
      <c r="C367" s="69"/>
      <c r="D367" s="76"/>
      <c r="E367" s="62"/>
      <c r="F367" s="69"/>
      <c r="G367" s="77"/>
      <c r="H367" s="62"/>
      <c r="I367" s="62"/>
      <c r="J367" s="69"/>
      <c r="K367" s="78"/>
      <c r="L367" s="62"/>
      <c r="M367" s="62"/>
      <c r="N367" s="69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>
      <c r="A368" s="3"/>
      <c r="B368" s="75"/>
      <c r="C368" s="69"/>
      <c r="D368" s="76"/>
      <c r="E368" s="62"/>
      <c r="F368" s="69"/>
      <c r="G368" s="77"/>
      <c r="H368" s="62"/>
      <c r="I368" s="62"/>
      <c r="J368" s="69"/>
      <c r="K368" s="78"/>
      <c r="L368" s="62"/>
      <c r="M368" s="62"/>
      <c r="N368" s="69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>
      <c r="A369" s="3"/>
      <c r="B369" s="75"/>
      <c r="C369" s="69"/>
      <c r="D369" s="76"/>
      <c r="E369" s="62"/>
      <c r="F369" s="69"/>
      <c r="G369" s="77"/>
      <c r="H369" s="62"/>
      <c r="I369" s="62"/>
      <c r="J369" s="69"/>
      <c r="K369" s="78"/>
      <c r="L369" s="62"/>
      <c r="M369" s="62"/>
      <c r="N369" s="69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>
      <c r="A370" s="3"/>
      <c r="B370" s="75"/>
      <c r="C370" s="69"/>
      <c r="D370" s="76"/>
      <c r="E370" s="62"/>
      <c r="F370" s="69"/>
      <c r="G370" s="77"/>
      <c r="H370" s="62"/>
      <c r="I370" s="62"/>
      <c r="J370" s="69"/>
      <c r="K370" s="78"/>
      <c r="L370" s="62"/>
      <c r="M370" s="62"/>
      <c r="N370" s="69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>
      <c r="A371" s="3"/>
      <c r="B371" s="75"/>
      <c r="C371" s="69"/>
      <c r="D371" s="76"/>
      <c r="E371" s="62"/>
      <c r="F371" s="69"/>
      <c r="G371" s="77"/>
      <c r="H371" s="62"/>
      <c r="I371" s="62"/>
      <c r="J371" s="69"/>
      <c r="K371" s="78"/>
      <c r="L371" s="62"/>
      <c r="M371" s="62"/>
      <c r="N371" s="69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>
      <c r="A372" s="3"/>
      <c r="B372" s="75"/>
      <c r="C372" s="69"/>
      <c r="D372" s="76"/>
      <c r="E372" s="62"/>
      <c r="F372" s="69"/>
      <c r="G372" s="77"/>
      <c r="H372" s="62"/>
      <c r="I372" s="62"/>
      <c r="J372" s="69"/>
      <c r="K372" s="78"/>
      <c r="L372" s="62"/>
      <c r="M372" s="62"/>
      <c r="N372" s="69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>
      <c r="A373" s="3"/>
      <c r="B373" s="75"/>
      <c r="C373" s="69"/>
      <c r="D373" s="76"/>
      <c r="E373" s="62"/>
      <c r="F373" s="69"/>
      <c r="G373" s="77"/>
      <c r="H373" s="62"/>
      <c r="I373" s="62"/>
      <c r="J373" s="69"/>
      <c r="K373" s="78"/>
      <c r="L373" s="62"/>
      <c r="M373" s="62"/>
      <c r="N373" s="69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>
      <c r="A374" s="3"/>
      <c r="B374" s="75"/>
      <c r="C374" s="69"/>
      <c r="D374" s="76"/>
      <c r="E374" s="62"/>
      <c r="F374" s="69"/>
      <c r="G374" s="77"/>
      <c r="H374" s="62"/>
      <c r="I374" s="62"/>
      <c r="J374" s="69"/>
      <c r="K374" s="78"/>
      <c r="L374" s="62"/>
      <c r="M374" s="62"/>
      <c r="N374" s="69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>
      <c r="A375" s="3"/>
      <c r="B375" s="75"/>
      <c r="C375" s="69"/>
      <c r="D375" s="76"/>
      <c r="E375" s="62"/>
      <c r="F375" s="69"/>
      <c r="G375" s="77"/>
      <c r="H375" s="62"/>
      <c r="I375" s="62"/>
      <c r="J375" s="69"/>
      <c r="K375" s="78"/>
      <c r="L375" s="62"/>
      <c r="M375" s="62"/>
      <c r="N375" s="69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>
      <c r="A376" s="3"/>
      <c r="B376" s="75"/>
      <c r="C376" s="69"/>
      <c r="D376" s="76"/>
      <c r="E376" s="62"/>
      <c r="F376" s="69"/>
      <c r="G376" s="77"/>
      <c r="H376" s="62"/>
      <c r="I376" s="62"/>
      <c r="J376" s="69"/>
      <c r="K376" s="78"/>
      <c r="L376" s="62"/>
      <c r="M376" s="62"/>
      <c r="N376" s="69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>
      <c r="A377" s="3"/>
      <c r="B377" s="75"/>
      <c r="C377" s="69"/>
      <c r="D377" s="76"/>
      <c r="E377" s="62"/>
      <c r="F377" s="69"/>
      <c r="G377" s="77"/>
      <c r="H377" s="62"/>
      <c r="I377" s="62"/>
      <c r="J377" s="69"/>
      <c r="K377" s="78"/>
      <c r="L377" s="62"/>
      <c r="M377" s="62"/>
      <c r="N377" s="69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>
      <c r="A378" s="3"/>
      <c r="B378" s="75"/>
      <c r="C378" s="69"/>
      <c r="D378" s="76"/>
      <c r="E378" s="62"/>
      <c r="F378" s="69"/>
      <c r="G378" s="77"/>
      <c r="H378" s="62"/>
      <c r="I378" s="62"/>
      <c r="J378" s="69"/>
      <c r="K378" s="78"/>
      <c r="L378" s="62"/>
      <c r="M378" s="62"/>
      <c r="N378" s="69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>
      <c r="A379" s="3"/>
      <c r="B379" s="75"/>
      <c r="C379" s="69"/>
      <c r="D379" s="76"/>
      <c r="E379" s="62"/>
      <c r="F379" s="69"/>
      <c r="G379" s="77"/>
      <c r="H379" s="62"/>
      <c r="I379" s="62"/>
      <c r="J379" s="69"/>
      <c r="K379" s="78"/>
      <c r="L379" s="62"/>
      <c r="M379" s="62"/>
      <c r="N379" s="69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>
      <c r="A380" s="3"/>
      <c r="B380" s="75"/>
      <c r="C380" s="69"/>
      <c r="D380" s="76"/>
      <c r="E380" s="62"/>
      <c r="F380" s="69"/>
      <c r="G380" s="77"/>
      <c r="H380" s="62"/>
      <c r="I380" s="62"/>
      <c r="J380" s="69"/>
      <c r="K380" s="78"/>
      <c r="L380" s="62"/>
      <c r="M380" s="62"/>
      <c r="N380" s="69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>
      <c r="A381" s="3"/>
      <c r="B381" s="75"/>
      <c r="C381" s="69"/>
      <c r="D381" s="76"/>
      <c r="E381" s="62"/>
      <c r="F381" s="69"/>
      <c r="G381" s="77"/>
      <c r="H381" s="62"/>
      <c r="I381" s="62"/>
      <c r="J381" s="69"/>
      <c r="K381" s="78"/>
      <c r="L381" s="62"/>
      <c r="M381" s="62"/>
      <c r="N381" s="69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>
      <c r="A382" s="3"/>
      <c r="B382" s="75"/>
      <c r="C382" s="69"/>
      <c r="D382" s="76"/>
      <c r="E382" s="62"/>
      <c r="F382" s="69"/>
      <c r="G382" s="77"/>
      <c r="H382" s="62"/>
      <c r="I382" s="62"/>
      <c r="J382" s="69"/>
      <c r="K382" s="78"/>
      <c r="L382" s="62"/>
      <c r="M382" s="62"/>
      <c r="N382" s="69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>
      <c r="A383" s="3"/>
      <c r="B383" s="75"/>
      <c r="C383" s="69"/>
      <c r="D383" s="76"/>
      <c r="E383" s="62"/>
      <c r="F383" s="69"/>
      <c r="G383" s="77"/>
      <c r="H383" s="62"/>
      <c r="I383" s="62"/>
      <c r="J383" s="69"/>
      <c r="K383" s="78"/>
      <c r="L383" s="62"/>
      <c r="M383" s="62"/>
      <c r="N383" s="69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>
      <c r="A384" s="3"/>
      <c r="B384" s="75"/>
      <c r="C384" s="69"/>
      <c r="D384" s="76"/>
      <c r="E384" s="62"/>
      <c r="F384" s="69"/>
      <c r="G384" s="77"/>
      <c r="H384" s="62"/>
      <c r="I384" s="62"/>
      <c r="J384" s="69"/>
      <c r="K384" s="78"/>
      <c r="L384" s="62"/>
      <c r="M384" s="62"/>
      <c r="N384" s="69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>
      <c r="A385" s="3"/>
      <c r="B385" s="75"/>
      <c r="C385" s="69"/>
      <c r="D385" s="76"/>
      <c r="E385" s="62"/>
      <c r="F385" s="69"/>
      <c r="G385" s="77"/>
      <c r="H385" s="62"/>
      <c r="I385" s="62"/>
      <c r="J385" s="69"/>
      <c r="K385" s="78"/>
      <c r="L385" s="62"/>
      <c r="M385" s="62"/>
      <c r="N385" s="69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>
      <c r="A386" s="3"/>
      <c r="B386" s="75"/>
      <c r="C386" s="69"/>
      <c r="D386" s="76"/>
      <c r="E386" s="62"/>
      <c r="F386" s="69"/>
      <c r="G386" s="77"/>
      <c r="H386" s="62"/>
      <c r="I386" s="62"/>
      <c r="J386" s="69"/>
      <c r="K386" s="78"/>
      <c r="L386" s="62"/>
      <c r="M386" s="62"/>
      <c r="N386" s="69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>
      <c r="A387" s="3"/>
      <c r="B387" s="75"/>
      <c r="C387" s="69"/>
      <c r="D387" s="76"/>
      <c r="E387" s="62"/>
      <c r="F387" s="69"/>
      <c r="G387" s="77"/>
      <c r="H387" s="62"/>
      <c r="I387" s="62"/>
      <c r="J387" s="69"/>
      <c r="K387" s="78"/>
      <c r="L387" s="62"/>
      <c r="M387" s="62"/>
      <c r="N387" s="69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>
      <c r="A388" s="3"/>
      <c r="B388" s="75"/>
      <c r="C388" s="69"/>
      <c r="D388" s="76"/>
      <c r="E388" s="62"/>
      <c r="F388" s="69"/>
      <c r="G388" s="77"/>
      <c r="H388" s="62"/>
      <c r="I388" s="62"/>
      <c r="J388" s="69"/>
      <c r="K388" s="78"/>
      <c r="L388" s="62"/>
      <c r="M388" s="62"/>
      <c r="N388" s="69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>
      <c r="A389" s="3"/>
      <c r="B389" s="75"/>
      <c r="C389" s="69"/>
      <c r="D389" s="76"/>
      <c r="E389" s="62"/>
      <c r="F389" s="69"/>
      <c r="G389" s="77"/>
      <c r="H389" s="62"/>
      <c r="I389" s="62"/>
      <c r="J389" s="69"/>
      <c r="K389" s="78"/>
      <c r="L389" s="62"/>
      <c r="M389" s="62"/>
      <c r="N389" s="69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>
      <c r="A390" s="3"/>
      <c r="B390" s="75"/>
      <c r="C390" s="69"/>
      <c r="D390" s="76"/>
      <c r="E390" s="62"/>
      <c r="F390" s="69"/>
      <c r="G390" s="77"/>
      <c r="H390" s="62"/>
      <c r="I390" s="62"/>
      <c r="J390" s="69"/>
      <c r="K390" s="78"/>
      <c r="L390" s="62"/>
      <c r="M390" s="62"/>
      <c r="N390" s="69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>
      <c r="A391" s="3"/>
      <c r="B391" s="75"/>
      <c r="C391" s="69"/>
      <c r="D391" s="76"/>
      <c r="E391" s="62"/>
      <c r="F391" s="69"/>
      <c r="G391" s="77"/>
      <c r="H391" s="62"/>
      <c r="I391" s="62"/>
      <c r="J391" s="69"/>
      <c r="K391" s="78"/>
      <c r="L391" s="62"/>
      <c r="M391" s="62"/>
      <c r="N391" s="69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>
      <c r="A392" s="3"/>
      <c r="B392" s="75"/>
      <c r="C392" s="69"/>
      <c r="D392" s="76"/>
      <c r="E392" s="62"/>
      <c r="F392" s="69"/>
      <c r="G392" s="77"/>
      <c r="H392" s="62"/>
      <c r="I392" s="62"/>
      <c r="J392" s="69"/>
      <c r="K392" s="78"/>
      <c r="L392" s="62"/>
      <c r="M392" s="62"/>
      <c r="N392" s="69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>
      <c r="A393" s="3"/>
      <c r="B393" s="75"/>
      <c r="C393" s="69"/>
      <c r="D393" s="76"/>
      <c r="E393" s="62"/>
      <c r="F393" s="69"/>
      <c r="G393" s="77"/>
      <c r="H393" s="62"/>
      <c r="I393" s="62"/>
      <c r="J393" s="69"/>
      <c r="K393" s="78"/>
      <c r="L393" s="62"/>
      <c r="M393" s="62"/>
      <c r="N393" s="69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>
      <c r="A394" s="3"/>
      <c r="B394" s="75"/>
      <c r="C394" s="69"/>
      <c r="D394" s="76"/>
      <c r="E394" s="62"/>
      <c r="F394" s="69"/>
      <c r="G394" s="77"/>
      <c r="H394" s="62"/>
      <c r="I394" s="62"/>
      <c r="J394" s="69"/>
      <c r="K394" s="78"/>
      <c r="L394" s="62"/>
      <c r="M394" s="62"/>
      <c r="N394" s="69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>
      <c r="A395" s="3"/>
      <c r="B395" s="75"/>
      <c r="C395" s="69"/>
      <c r="D395" s="76"/>
      <c r="E395" s="62"/>
      <c r="F395" s="69"/>
      <c r="G395" s="77"/>
      <c r="H395" s="62"/>
      <c r="I395" s="62"/>
      <c r="J395" s="69"/>
      <c r="K395" s="78"/>
      <c r="L395" s="62"/>
      <c r="M395" s="62"/>
      <c r="N395" s="69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>
      <c r="A396" s="3"/>
      <c r="B396" s="75"/>
      <c r="C396" s="69"/>
      <c r="D396" s="76"/>
      <c r="E396" s="62"/>
      <c r="F396" s="69"/>
      <c r="G396" s="77"/>
      <c r="H396" s="62"/>
      <c r="I396" s="62"/>
      <c r="J396" s="69"/>
      <c r="K396" s="78"/>
      <c r="L396" s="62"/>
      <c r="M396" s="62"/>
      <c r="N396" s="69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>
      <c r="A397" s="3"/>
      <c r="B397" s="75"/>
      <c r="C397" s="69"/>
      <c r="D397" s="76"/>
      <c r="E397" s="62"/>
      <c r="F397" s="69"/>
      <c r="G397" s="77"/>
      <c r="H397" s="62"/>
      <c r="I397" s="62"/>
      <c r="J397" s="69"/>
      <c r="K397" s="78"/>
      <c r="L397" s="62"/>
      <c r="M397" s="62"/>
      <c r="N397" s="69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>
      <c r="A398" s="3"/>
      <c r="B398" s="75"/>
      <c r="C398" s="69"/>
      <c r="D398" s="76"/>
      <c r="E398" s="62"/>
      <c r="F398" s="69"/>
      <c r="G398" s="77"/>
      <c r="H398" s="62"/>
      <c r="I398" s="62"/>
      <c r="J398" s="69"/>
      <c r="K398" s="78"/>
      <c r="L398" s="62"/>
      <c r="M398" s="62"/>
      <c r="N398" s="69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>
      <c r="A399" s="3"/>
      <c r="B399" s="75"/>
      <c r="C399" s="69"/>
      <c r="D399" s="76"/>
      <c r="E399" s="62"/>
      <c r="F399" s="69"/>
      <c r="G399" s="77"/>
      <c r="H399" s="62"/>
      <c r="I399" s="62"/>
      <c r="J399" s="69"/>
      <c r="K399" s="78"/>
      <c r="L399" s="62"/>
      <c r="M399" s="62"/>
      <c r="N399" s="69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>
      <c r="A400" s="3"/>
      <c r="B400" s="75"/>
      <c r="C400" s="69"/>
      <c r="D400" s="76"/>
      <c r="E400" s="62"/>
      <c r="F400" s="69"/>
      <c r="G400" s="77"/>
      <c r="H400" s="62"/>
      <c r="I400" s="62"/>
      <c r="J400" s="69"/>
      <c r="K400" s="78"/>
      <c r="L400" s="62"/>
      <c r="M400" s="62"/>
      <c r="N400" s="69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>
      <c r="A401" s="3"/>
      <c r="B401" s="75"/>
      <c r="C401" s="69"/>
      <c r="D401" s="76"/>
      <c r="E401" s="62"/>
      <c r="F401" s="69"/>
      <c r="G401" s="77"/>
      <c r="H401" s="62"/>
      <c r="I401" s="62"/>
      <c r="J401" s="69"/>
      <c r="K401" s="78"/>
      <c r="L401" s="62"/>
      <c r="M401" s="62"/>
      <c r="N401" s="69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>
      <c r="A402" s="3"/>
      <c r="B402" s="75"/>
      <c r="C402" s="69"/>
      <c r="D402" s="76"/>
      <c r="E402" s="62"/>
      <c r="F402" s="69"/>
      <c r="G402" s="77"/>
      <c r="H402" s="62"/>
      <c r="I402" s="62"/>
      <c r="J402" s="69"/>
      <c r="K402" s="78"/>
      <c r="L402" s="62"/>
      <c r="M402" s="62"/>
      <c r="N402" s="69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>
      <c r="A403" s="3"/>
      <c r="B403" s="75"/>
      <c r="C403" s="69"/>
      <c r="D403" s="76"/>
      <c r="E403" s="62"/>
      <c r="F403" s="69"/>
      <c r="G403" s="77"/>
      <c r="H403" s="62"/>
      <c r="I403" s="62"/>
      <c r="J403" s="69"/>
      <c r="K403" s="78"/>
      <c r="L403" s="62"/>
      <c r="M403" s="62"/>
      <c r="N403" s="6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>
      <c r="A404" s="3"/>
      <c r="B404" s="75"/>
      <c r="C404" s="69"/>
      <c r="D404" s="76"/>
      <c r="E404" s="62"/>
      <c r="F404" s="69"/>
      <c r="G404" s="77"/>
      <c r="H404" s="62"/>
      <c r="I404" s="62"/>
      <c r="J404" s="69"/>
      <c r="K404" s="78"/>
      <c r="L404" s="62"/>
      <c r="M404" s="62"/>
      <c r="N404" s="6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>
      <c r="A405" s="3"/>
      <c r="B405" s="75"/>
      <c r="C405" s="69"/>
      <c r="D405" s="76"/>
      <c r="E405" s="62"/>
      <c r="F405" s="69"/>
      <c r="G405" s="77"/>
      <c r="H405" s="62"/>
      <c r="I405" s="62"/>
      <c r="J405" s="69"/>
      <c r="K405" s="78"/>
      <c r="L405" s="62"/>
      <c r="M405" s="62"/>
      <c r="N405" s="6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>
      <c r="A406" s="3"/>
      <c r="B406" s="75"/>
      <c r="C406" s="69"/>
      <c r="D406" s="76"/>
      <c r="E406" s="62"/>
      <c r="F406" s="69"/>
      <c r="G406" s="77"/>
      <c r="H406" s="62"/>
      <c r="I406" s="62"/>
      <c r="J406" s="69"/>
      <c r="K406" s="78"/>
      <c r="L406" s="62"/>
      <c r="M406" s="62"/>
      <c r="N406" s="6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>
      <c r="A407" s="3"/>
      <c r="B407" s="75"/>
      <c r="C407" s="69"/>
      <c r="D407" s="76"/>
      <c r="E407" s="62"/>
      <c r="F407" s="69"/>
      <c r="G407" s="77"/>
      <c r="H407" s="62"/>
      <c r="I407" s="62"/>
      <c r="J407" s="69"/>
      <c r="K407" s="78"/>
      <c r="L407" s="62"/>
      <c r="M407" s="62"/>
      <c r="N407" s="6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>
      <c r="A408" s="3"/>
      <c r="B408" s="75"/>
      <c r="C408" s="69"/>
      <c r="D408" s="76"/>
      <c r="E408" s="62"/>
      <c r="F408" s="69"/>
      <c r="G408" s="77"/>
      <c r="H408" s="62"/>
      <c r="I408" s="62"/>
      <c r="J408" s="69"/>
      <c r="K408" s="78"/>
      <c r="L408" s="62"/>
      <c r="M408" s="62"/>
      <c r="N408" s="6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>
      <c r="A409" s="3"/>
      <c r="B409" s="75"/>
      <c r="C409" s="69"/>
      <c r="D409" s="76"/>
      <c r="E409" s="62"/>
      <c r="F409" s="69"/>
      <c r="G409" s="77"/>
      <c r="H409" s="62"/>
      <c r="I409" s="62"/>
      <c r="J409" s="69"/>
      <c r="K409" s="78"/>
      <c r="L409" s="62"/>
      <c r="M409" s="62"/>
      <c r="N409" s="6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>
      <c r="A410" s="3"/>
      <c r="B410" s="75"/>
      <c r="C410" s="69"/>
      <c r="D410" s="76"/>
      <c r="E410" s="62"/>
      <c r="F410" s="69"/>
      <c r="G410" s="77"/>
      <c r="H410" s="62"/>
      <c r="I410" s="62"/>
      <c r="J410" s="69"/>
      <c r="K410" s="78"/>
      <c r="L410" s="62"/>
      <c r="M410" s="62"/>
      <c r="N410" s="6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>
      <c r="A411" s="3"/>
      <c r="B411" s="75"/>
      <c r="C411" s="69"/>
      <c r="D411" s="76"/>
      <c r="E411" s="62"/>
      <c r="F411" s="69"/>
      <c r="G411" s="77"/>
      <c r="H411" s="62"/>
      <c r="I411" s="62"/>
      <c r="J411" s="69"/>
      <c r="K411" s="78"/>
      <c r="L411" s="62"/>
      <c r="M411" s="62"/>
      <c r="N411" s="6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>
      <c r="A412" s="3"/>
      <c r="B412" s="75"/>
      <c r="C412" s="69"/>
      <c r="D412" s="76"/>
      <c r="E412" s="62"/>
      <c r="F412" s="69"/>
      <c r="G412" s="77"/>
      <c r="H412" s="62"/>
      <c r="I412" s="62"/>
      <c r="J412" s="69"/>
      <c r="K412" s="78"/>
      <c r="L412" s="62"/>
      <c r="M412" s="62"/>
      <c r="N412" s="6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>
      <c r="A413" s="3"/>
      <c r="B413" s="75"/>
      <c r="C413" s="69"/>
      <c r="D413" s="76"/>
      <c r="E413" s="62"/>
      <c r="F413" s="69"/>
      <c r="G413" s="77"/>
      <c r="H413" s="62"/>
      <c r="I413" s="62"/>
      <c r="J413" s="69"/>
      <c r="K413" s="78"/>
      <c r="L413" s="62"/>
      <c r="M413" s="62"/>
      <c r="N413" s="6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>
      <c r="A414" s="3"/>
      <c r="B414" s="75"/>
      <c r="C414" s="69"/>
      <c r="D414" s="76"/>
      <c r="E414" s="62"/>
      <c r="F414" s="69"/>
      <c r="G414" s="77"/>
      <c r="H414" s="62"/>
      <c r="I414" s="62"/>
      <c r="J414" s="69"/>
      <c r="K414" s="78"/>
      <c r="L414" s="62"/>
      <c r="M414" s="62"/>
      <c r="N414" s="6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>
      <c r="A415" s="3"/>
      <c r="B415" s="75"/>
      <c r="C415" s="69"/>
      <c r="D415" s="76"/>
      <c r="E415" s="62"/>
      <c r="F415" s="69"/>
      <c r="G415" s="77"/>
      <c r="H415" s="62"/>
      <c r="I415" s="62"/>
      <c r="J415" s="69"/>
      <c r="K415" s="78"/>
      <c r="L415" s="62"/>
      <c r="M415" s="62"/>
      <c r="N415" s="6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>
      <c r="A416" s="3"/>
      <c r="B416" s="75"/>
      <c r="C416" s="69"/>
      <c r="D416" s="76"/>
      <c r="E416" s="62"/>
      <c r="F416" s="69"/>
      <c r="G416" s="77"/>
      <c r="H416" s="62"/>
      <c r="I416" s="62"/>
      <c r="J416" s="69"/>
      <c r="K416" s="78"/>
      <c r="L416" s="62"/>
      <c r="M416" s="62"/>
      <c r="N416" s="6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>
      <c r="A417" s="3"/>
      <c r="B417" s="75"/>
      <c r="C417" s="69"/>
      <c r="D417" s="76"/>
      <c r="E417" s="62"/>
      <c r="F417" s="69"/>
      <c r="G417" s="77"/>
      <c r="H417" s="62"/>
      <c r="I417" s="62"/>
      <c r="J417" s="69"/>
      <c r="K417" s="78"/>
      <c r="L417" s="62"/>
      <c r="M417" s="62"/>
      <c r="N417" s="6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>
      <c r="A418" s="3"/>
      <c r="B418" s="75"/>
      <c r="C418" s="69"/>
      <c r="D418" s="76"/>
      <c r="E418" s="62"/>
      <c r="F418" s="69"/>
      <c r="G418" s="77"/>
      <c r="H418" s="62"/>
      <c r="I418" s="62"/>
      <c r="J418" s="69"/>
      <c r="K418" s="78"/>
      <c r="L418" s="62"/>
      <c r="M418" s="62"/>
      <c r="N418" s="6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>
      <c r="A419" s="3"/>
      <c r="B419" s="75"/>
      <c r="C419" s="69"/>
      <c r="D419" s="76"/>
      <c r="E419" s="62"/>
      <c r="F419" s="69"/>
      <c r="G419" s="77"/>
      <c r="H419" s="62"/>
      <c r="I419" s="62"/>
      <c r="J419" s="69"/>
      <c r="K419" s="78"/>
      <c r="L419" s="62"/>
      <c r="M419" s="62"/>
      <c r="N419" s="6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>
      <c r="A420" s="3"/>
      <c r="B420" s="75"/>
      <c r="C420" s="69"/>
      <c r="D420" s="76"/>
      <c r="E420" s="62"/>
      <c r="F420" s="69"/>
      <c r="G420" s="77"/>
      <c r="H420" s="62"/>
      <c r="I420" s="62"/>
      <c r="J420" s="69"/>
      <c r="K420" s="78"/>
      <c r="L420" s="62"/>
      <c r="M420" s="62"/>
      <c r="N420" s="6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>
      <c r="A421" s="3"/>
      <c r="B421" s="75"/>
      <c r="C421" s="69"/>
      <c r="D421" s="76"/>
      <c r="E421" s="62"/>
      <c r="F421" s="69"/>
      <c r="G421" s="77"/>
      <c r="H421" s="62"/>
      <c r="I421" s="62"/>
      <c r="J421" s="69"/>
      <c r="K421" s="78"/>
      <c r="L421" s="62"/>
      <c r="M421" s="62"/>
      <c r="N421" s="6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>
      <c r="A422" s="3"/>
      <c r="B422" s="75"/>
      <c r="C422" s="69"/>
      <c r="D422" s="76"/>
      <c r="E422" s="62"/>
      <c r="F422" s="69"/>
      <c r="G422" s="77"/>
      <c r="H422" s="62"/>
      <c r="I422" s="62"/>
      <c r="J422" s="69"/>
      <c r="K422" s="78"/>
      <c r="L422" s="62"/>
      <c r="M422" s="62"/>
      <c r="N422" s="69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>
      <c r="A423" s="3"/>
      <c r="B423" s="75"/>
      <c r="C423" s="69"/>
      <c r="D423" s="76"/>
      <c r="E423" s="62"/>
      <c r="F423" s="69"/>
      <c r="G423" s="77"/>
      <c r="H423" s="62"/>
      <c r="I423" s="62"/>
      <c r="J423" s="69"/>
      <c r="K423" s="78"/>
      <c r="L423" s="62"/>
      <c r="M423" s="62"/>
      <c r="N423" s="69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>
      <c r="A424" s="3"/>
      <c r="B424" s="75"/>
      <c r="C424" s="69"/>
      <c r="D424" s="76"/>
      <c r="E424" s="62"/>
      <c r="F424" s="69"/>
      <c r="G424" s="77"/>
      <c r="H424" s="62"/>
      <c r="I424" s="62"/>
      <c r="J424" s="69"/>
      <c r="K424" s="78"/>
      <c r="L424" s="62"/>
      <c r="M424" s="62"/>
      <c r="N424" s="69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>
      <c r="A425" s="3"/>
      <c r="B425" s="75"/>
      <c r="C425" s="69"/>
      <c r="D425" s="76"/>
      <c r="E425" s="62"/>
      <c r="F425" s="69"/>
      <c r="G425" s="77"/>
      <c r="H425" s="62"/>
      <c r="I425" s="62"/>
      <c r="J425" s="69"/>
      <c r="K425" s="78"/>
      <c r="L425" s="62"/>
      <c r="M425" s="62"/>
      <c r="N425" s="69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>
      <c r="A426" s="3"/>
      <c r="B426" s="75"/>
      <c r="C426" s="69"/>
      <c r="D426" s="76"/>
      <c r="E426" s="62"/>
      <c r="F426" s="69"/>
      <c r="G426" s="77"/>
      <c r="H426" s="62"/>
      <c r="I426" s="62"/>
      <c r="J426" s="69"/>
      <c r="K426" s="78"/>
      <c r="L426" s="62"/>
      <c r="M426" s="62"/>
      <c r="N426" s="69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>
      <c r="A427" s="3"/>
      <c r="B427" s="75"/>
      <c r="C427" s="69"/>
      <c r="D427" s="76"/>
      <c r="E427" s="62"/>
      <c r="F427" s="69"/>
      <c r="G427" s="77"/>
      <c r="H427" s="62"/>
      <c r="I427" s="62"/>
      <c r="J427" s="69"/>
      <c r="K427" s="78"/>
      <c r="L427" s="62"/>
      <c r="M427" s="62"/>
      <c r="N427" s="69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>
      <c r="A428" s="3"/>
      <c r="B428" s="75"/>
      <c r="C428" s="69"/>
      <c r="D428" s="76"/>
      <c r="E428" s="62"/>
      <c r="F428" s="69"/>
      <c r="G428" s="77"/>
      <c r="H428" s="62"/>
      <c r="I428" s="62"/>
      <c r="J428" s="69"/>
      <c r="K428" s="78"/>
      <c r="L428" s="62"/>
      <c r="M428" s="62"/>
      <c r="N428" s="69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>
      <c r="A429" s="3"/>
      <c r="B429" s="75"/>
      <c r="C429" s="69"/>
      <c r="D429" s="76"/>
      <c r="E429" s="62"/>
      <c r="F429" s="69"/>
      <c r="G429" s="77"/>
      <c r="H429" s="62"/>
      <c r="I429" s="62"/>
      <c r="J429" s="69"/>
      <c r="K429" s="78"/>
      <c r="L429" s="62"/>
      <c r="M429" s="62"/>
      <c r="N429" s="69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>
      <c r="A430" s="3"/>
      <c r="B430" s="75"/>
      <c r="C430" s="69"/>
      <c r="D430" s="76"/>
      <c r="E430" s="62"/>
      <c r="F430" s="69"/>
      <c r="G430" s="77"/>
      <c r="H430" s="62"/>
      <c r="I430" s="62"/>
      <c r="J430" s="69"/>
      <c r="K430" s="78"/>
      <c r="L430" s="62"/>
      <c r="M430" s="62"/>
      <c r="N430" s="69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>
      <c r="A431" s="3"/>
      <c r="B431" s="75"/>
      <c r="C431" s="69"/>
      <c r="D431" s="76"/>
      <c r="E431" s="62"/>
      <c r="F431" s="69"/>
      <c r="G431" s="77"/>
      <c r="H431" s="62"/>
      <c r="I431" s="62"/>
      <c r="J431" s="69"/>
      <c r="K431" s="78"/>
      <c r="L431" s="62"/>
      <c r="M431" s="62"/>
      <c r="N431" s="69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>
      <c r="A432" s="3"/>
      <c r="B432" s="75"/>
      <c r="C432" s="69"/>
      <c r="D432" s="76"/>
      <c r="E432" s="62"/>
      <c r="F432" s="69"/>
      <c r="G432" s="77"/>
      <c r="H432" s="62"/>
      <c r="I432" s="62"/>
      <c r="J432" s="69"/>
      <c r="K432" s="78"/>
      <c r="L432" s="62"/>
      <c r="M432" s="62"/>
      <c r="N432" s="69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>
      <c r="A433" s="3"/>
      <c r="B433" s="75"/>
      <c r="C433" s="69"/>
      <c r="D433" s="76"/>
      <c r="E433" s="62"/>
      <c r="F433" s="69"/>
      <c r="G433" s="77"/>
      <c r="H433" s="62"/>
      <c r="I433" s="62"/>
      <c r="J433" s="69"/>
      <c r="K433" s="78"/>
      <c r="L433" s="62"/>
      <c r="M433" s="62"/>
      <c r="N433" s="69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>
      <c r="A434" s="3"/>
      <c r="B434" s="75"/>
      <c r="C434" s="69"/>
      <c r="D434" s="76"/>
      <c r="E434" s="62"/>
      <c r="F434" s="69"/>
      <c r="G434" s="77"/>
      <c r="H434" s="62"/>
      <c r="I434" s="62"/>
      <c r="J434" s="69"/>
      <c r="K434" s="78"/>
      <c r="L434" s="62"/>
      <c r="M434" s="62"/>
      <c r="N434" s="6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>
      <c r="A435" s="3"/>
      <c r="B435" s="75"/>
      <c r="C435" s="69"/>
      <c r="D435" s="76"/>
      <c r="E435" s="62"/>
      <c r="F435" s="69"/>
      <c r="G435" s="77"/>
      <c r="H435" s="62"/>
      <c r="I435" s="62"/>
      <c r="J435" s="69"/>
      <c r="K435" s="78"/>
      <c r="L435" s="62"/>
      <c r="M435" s="62"/>
      <c r="N435" s="6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>
      <c r="A436" s="3"/>
      <c r="B436" s="75"/>
      <c r="C436" s="69"/>
      <c r="D436" s="76"/>
      <c r="E436" s="62"/>
      <c r="F436" s="69"/>
      <c r="G436" s="77"/>
      <c r="H436" s="62"/>
      <c r="I436" s="62"/>
      <c r="J436" s="69"/>
      <c r="K436" s="78"/>
      <c r="L436" s="62"/>
      <c r="M436" s="62"/>
      <c r="N436" s="6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>
      <c r="A437" s="3"/>
      <c r="B437" s="75"/>
      <c r="C437" s="69"/>
      <c r="D437" s="76"/>
      <c r="E437" s="62"/>
      <c r="F437" s="69"/>
      <c r="G437" s="77"/>
      <c r="H437" s="62"/>
      <c r="I437" s="62"/>
      <c r="J437" s="69"/>
      <c r="K437" s="78"/>
      <c r="L437" s="62"/>
      <c r="M437" s="62"/>
      <c r="N437" s="6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>
      <c r="A438" s="3"/>
      <c r="B438" s="75"/>
      <c r="C438" s="69"/>
      <c r="D438" s="76"/>
      <c r="E438" s="62"/>
      <c r="F438" s="69"/>
      <c r="G438" s="77"/>
      <c r="H438" s="62"/>
      <c r="I438" s="62"/>
      <c r="J438" s="69"/>
      <c r="K438" s="78"/>
      <c r="L438" s="62"/>
      <c r="M438" s="62"/>
      <c r="N438" s="69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>
      <c r="A439" s="3"/>
      <c r="B439" s="75"/>
      <c r="C439" s="69"/>
      <c r="D439" s="76"/>
      <c r="E439" s="62"/>
      <c r="F439" s="69"/>
      <c r="G439" s="77"/>
      <c r="H439" s="62"/>
      <c r="I439" s="62"/>
      <c r="J439" s="69"/>
      <c r="K439" s="78"/>
      <c r="L439" s="62"/>
      <c r="M439" s="62"/>
      <c r="N439" s="69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>
      <c r="A440" s="3"/>
      <c r="B440" s="75"/>
      <c r="C440" s="69"/>
      <c r="D440" s="76"/>
      <c r="E440" s="62"/>
      <c r="F440" s="69"/>
      <c r="G440" s="77"/>
      <c r="H440" s="62"/>
      <c r="I440" s="62"/>
      <c r="J440" s="69"/>
      <c r="K440" s="78"/>
      <c r="L440" s="62"/>
      <c r="M440" s="62"/>
      <c r="N440" s="69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>
      <c r="A441" s="3"/>
      <c r="B441" s="75"/>
      <c r="C441" s="69"/>
      <c r="D441" s="76"/>
      <c r="E441" s="62"/>
      <c r="F441" s="69"/>
      <c r="G441" s="77"/>
      <c r="H441" s="62"/>
      <c r="I441" s="62"/>
      <c r="J441" s="69"/>
      <c r="K441" s="78"/>
      <c r="L441" s="62"/>
      <c r="M441" s="62"/>
      <c r="N441" s="69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>
      <c r="A442" s="3"/>
      <c r="B442" s="75"/>
      <c r="C442" s="69"/>
      <c r="D442" s="76"/>
      <c r="E442" s="62"/>
      <c r="F442" s="69"/>
      <c r="G442" s="77"/>
      <c r="H442" s="62"/>
      <c r="I442" s="62"/>
      <c r="J442" s="69"/>
      <c r="K442" s="78"/>
      <c r="L442" s="62"/>
      <c r="M442" s="62"/>
      <c r="N442" s="69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>
      <c r="A443" s="3"/>
      <c r="B443" s="75"/>
      <c r="C443" s="69"/>
      <c r="D443" s="76"/>
      <c r="E443" s="62"/>
      <c r="F443" s="69"/>
      <c r="G443" s="77"/>
      <c r="H443" s="62"/>
      <c r="I443" s="62"/>
      <c r="J443" s="69"/>
      <c r="K443" s="78"/>
      <c r="L443" s="62"/>
      <c r="M443" s="62"/>
      <c r="N443" s="69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>
      <c r="A444" s="3"/>
      <c r="B444" s="75"/>
      <c r="C444" s="69"/>
      <c r="D444" s="76"/>
      <c r="E444" s="62"/>
      <c r="F444" s="69"/>
      <c r="G444" s="77"/>
      <c r="H444" s="62"/>
      <c r="I444" s="62"/>
      <c r="J444" s="69"/>
      <c r="K444" s="78"/>
      <c r="L444" s="62"/>
      <c r="M444" s="62"/>
      <c r="N444" s="69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>
      <c r="A445" s="3"/>
      <c r="B445" s="75"/>
      <c r="C445" s="69"/>
      <c r="D445" s="76"/>
      <c r="E445" s="62"/>
      <c r="F445" s="69"/>
      <c r="G445" s="77"/>
      <c r="H445" s="62"/>
      <c r="I445" s="62"/>
      <c r="J445" s="69"/>
      <c r="K445" s="78"/>
      <c r="L445" s="62"/>
      <c r="M445" s="62"/>
      <c r="N445" s="69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>
      <c r="A446" s="3"/>
      <c r="B446" s="75"/>
      <c r="C446" s="69"/>
      <c r="D446" s="76"/>
      <c r="E446" s="62"/>
      <c r="F446" s="69"/>
      <c r="G446" s="77"/>
      <c r="H446" s="62"/>
      <c r="I446" s="62"/>
      <c r="J446" s="69"/>
      <c r="K446" s="78"/>
      <c r="L446" s="62"/>
      <c r="M446" s="62"/>
      <c r="N446" s="69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>
      <c r="A447" s="3"/>
      <c r="B447" s="75"/>
      <c r="C447" s="69"/>
      <c r="D447" s="76"/>
      <c r="E447" s="62"/>
      <c r="F447" s="69"/>
      <c r="G447" s="77"/>
      <c r="H447" s="62"/>
      <c r="I447" s="62"/>
      <c r="J447" s="69"/>
      <c r="K447" s="78"/>
      <c r="L447" s="62"/>
      <c r="M447" s="62"/>
      <c r="N447" s="6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>
      <c r="A448" s="3"/>
      <c r="B448" s="75"/>
      <c r="C448" s="69"/>
      <c r="D448" s="76"/>
      <c r="E448" s="62"/>
      <c r="F448" s="69"/>
      <c r="G448" s="77"/>
      <c r="H448" s="62"/>
      <c r="I448" s="62"/>
      <c r="J448" s="69"/>
      <c r="K448" s="78"/>
      <c r="L448" s="62"/>
      <c r="M448" s="62"/>
      <c r="N448" s="6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>
      <c r="A449" s="3"/>
      <c r="B449" s="75"/>
      <c r="C449" s="69"/>
      <c r="D449" s="76"/>
      <c r="E449" s="62"/>
      <c r="F449" s="69"/>
      <c r="G449" s="77"/>
      <c r="H449" s="62"/>
      <c r="I449" s="62"/>
      <c r="J449" s="69"/>
      <c r="K449" s="78"/>
      <c r="L449" s="62"/>
      <c r="M449" s="62"/>
      <c r="N449" s="6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>
      <c r="A450" s="3"/>
      <c r="B450" s="75"/>
      <c r="C450" s="69"/>
      <c r="D450" s="76"/>
      <c r="E450" s="62"/>
      <c r="F450" s="69"/>
      <c r="G450" s="77"/>
      <c r="H450" s="62"/>
      <c r="I450" s="62"/>
      <c r="J450" s="69"/>
      <c r="K450" s="78"/>
      <c r="L450" s="62"/>
      <c r="M450" s="62"/>
      <c r="N450" s="69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>
      <c r="A451" s="3"/>
      <c r="B451" s="75"/>
      <c r="C451" s="69"/>
      <c r="D451" s="76"/>
      <c r="E451" s="62"/>
      <c r="F451" s="69"/>
      <c r="G451" s="77"/>
      <c r="H451" s="62"/>
      <c r="I451" s="62"/>
      <c r="J451" s="69"/>
      <c r="K451" s="78"/>
      <c r="L451" s="62"/>
      <c r="M451" s="62"/>
      <c r="N451" s="69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>
      <c r="A452" s="3"/>
      <c r="B452" s="75"/>
      <c r="C452" s="69"/>
      <c r="D452" s="76"/>
      <c r="E452" s="62"/>
      <c r="F452" s="69"/>
      <c r="G452" s="77"/>
      <c r="H452" s="62"/>
      <c r="I452" s="62"/>
      <c r="J452" s="69"/>
      <c r="K452" s="78"/>
      <c r="L452" s="62"/>
      <c r="M452" s="62"/>
      <c r="N452" s="69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>
      <c r="A453" s="3"/>
      <c r="B453" s="75"/>
      <c r="C453" s="69"/>
      <c r="D453" s="76"/>
      <c r="E453" s="62"/>
      <c r="F453" s="69"/>
      <c r="G453" s="77"/>
      <c r="H453" s="62"/>
      <c r="I453" s="62"/>
      <c r="J453" s="69"/>
      <c r="K453" s="78"/>
      <c r="L453" s="62"/>
      <c r="M453" s="62"/>
      <c r="N453" s="69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>
      <c r="A454" s="3"/>
      <c r="B454" s="75"/>
      <c r="C454" s="69"/>
      <c r="D454" s="76"/>
      <c r="E454" s="62"/>
      <c r="F454" s="69"/>
      <c r="G454" s="77"/>
      <c r="H454" s="62"/>
      <c r="I454" s="62"/>
      <c r="J454" s="69"/>
      <c r="K454" s="78"/>
      <c r="L454" s="62"/>
      <c r="M454" s="62"/>
      <c r="N454" s="69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>
      <c r="A455" s="3"/>
      <c r="B455" s="75"/>
      <c r="C455" s="69"/>
      <c r="D455" s="76"/>
      <c r="E455" s="62"/>
      <c r="F455" s="69"/>
      <c r="G455" s="77"/>
      <c r="H455" s="62"/>
      <c r="I455" s="62"/>
      <c r="J455" s="69"/>
      <c r="K455" s="78"/>
      <c r="L455" s="62"/>
      <c r="M455" s="62"/>
      <c r="N455" s="69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>
      <c r="A456" s="3"/>
      <c r="B456" s="75"/>
      <c r="C456" s="69"/>
      <c r="D456" s="76"/>
      <c r="E456" s="62"/>
      <c r="F456" s="69"/>
      <c r="G456" s="77"/>
      <c r="H456" s="62"/>
      <c r="I456" s="62"/>
      <c r="J456" s="69"/>
      <c r="K456" s="78"/>
      <c r="L456" s="62"/>
      <c r="M456" s="62"/>
      <c r="N456" s="69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>
      <c r="A457" s="3"/>
      <c r="B457" s="75"/>
      <c r="C457" s="69"/>
      <c r="D457" s="76"/>
      <c r="E457" s="62"/>
      <c r="F457" s="69"/>
      <c r="G457" s="77"/>
      <c r="H457" s="62"/>
      <c r="I457" s="62"/>
      <c r="J457" s="69"/>
      <c r="K457" s="78"/>
      <c r="L457" s="62"/>
      <c r="M457" s="62"/>
      <c r="N457" s="69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>
      <c r="A458" s="3"/>
      <c r="B458" s="75"/>
      <c r="C458" s="69"/>
      <c r="D458" s="76"/>
      <c r="E458" s="62"/>
      <c r="F458" s="69"/>
      <c r="G458" s="77"/>
      <c r="H458" s="62"/>
      <c r="I458" s="62"/>
      <c r="J458" s="69"/>
      <c r="K458" s="78"/>
      <c r="L458" s="62"/>
      <c r="M458" s="62"/>
      <c r="N458" s="69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>
      <c r="A459" s="3"/>
      <c r="B459" s="75"/>
      <c r="C459" s="69"/>
      <c r="D459" s="76"/>
      <c r="E459" s="62"/>
      <c r="F459" s="69"/>
      <c r="G459" s="77"/>
      <c r="H459" s="62"/>
      <c r="I459" s="62"/>
      <c r="J459" s="69"/>
      <c r="K459" s="78"/>
      <c r="L459" s="62"/>
      <c r="M459" s="62"/>
      <c r="N459" s="69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>
      <c r="A460" s="3"/>
      <c r="B460" s="75"/>
      <c r="C460" s="69"/>
      <c r="D460" s="76"/>
      <c r="E460" s="62"/>
      <c r="F460" s="69"/>
      <c r="G460" s="77"/>
      <c r="H460" s="62"/>
      <c r="I460" s="62"/>
      <c r="J460" s="69"/>
      <c r="K460" s="78"/>
      <c r="L460" s="62"/>
      <c r="M460" s="62"/>
      <c r="N460" s="69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>
      <c r="A461" s="3"/>
      <c r="B461" s="75"/>
      <c r="C461" s="69"/>
      <c r="D461" s="76"/>
      <c r="E461" s="62"/>
      <c r="F461" s="69"/>
      <c r="G461" s="77"/>
      <c r="H461" s="62"/>
      <c r="I461" s="62"/>
      <c r="J461" s="69"/>
      <c r="K461" s="78"/>
      <c r="L461" s="62"/>
      <c r="M461" s="62"/>
      <c r="N461" s="69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>
      <c r="A462" s="3"/>
      <c r="B462" s="75"/>
      <c r="C462" s="69"/>
      <c r="D462" s="76"/>
      <c r="E462" s="62"/>
      <c r="F462" s="69"/>
      <c r="G462" s="77"/>
      <c r="H462" s="62"/>
      <c r="I462" s="62"/>
      <c r="J462" s="69"/>
      <c r="K462" s="78"/>
      <c r="L462" s="62"/>
      <c r="M462" s="62"/>
      <c r="N462" s="69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>
      <c r="A463" s="3"/>
      <c r="B463" s="75"/>
      <c r="C463" s="69"/>
      <c r="D463" s="76"/>
      <c r="E463" s="62"/>
      <c r="F463" s="69"/>
      <c r="G463" s="77"/>
      <c r="H463" s="62"/>
      <c r="I463" s="62"/>
      <c r="J463" s="69"/>
      <c r="K463" s="78"/>
      <c r="L463" s="62"/>
      <c r="M463" s="62"/>
      <c r="N463" s="69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>
      <c r="A464" s="3"/>
      <c r="B464" s="75"/>
      <c r="C464" s="69"/>
      <c r="D464" s="76"/>
      <c r="E464" s="62"/>
      <c r="F464" s="69"/>
      <c r="G464" s="77"/>
      <c r="H464" s="62"/>
      <c r="I464" s="62"/>
      <c r="J464" s="69"/>
      <c r="K464" s="78"/>
      <c r="L464" s="62"/>
      <c r="M464" s="62"/>
      <c r="N464" s="69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>
      <c r="A465" s="3"/>
      <c r="B465" s="75"/>
      <c r="C465" s="69"/>
      <c r="D465" s="76"/>
      <c r="E465" s="62"/>
      <c r="F465" s="69"/>
      <c r="G465" s="77"/>
      <c r="H465" s="62"/>
      <c r="I465" s="62"/>
      <c r="J465" s="69"/>
      <c r="K465" s="78"/>
      <c r="L465" s="62"/>
      <c r="M465" s="62"/>
      <c r="N465" s="69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>
      <c r="A466" s="3"/>
      <c r="B466" s="75"/>
      <c r="C466" s="69"/>
      <c r="D466" s="76"/>
      <c r="E466" s="62"/>
      <c r="F466" s="69"/>
      <c r="G466" s="77"/>
      <c r="H466" s="62"/>
      <c r="I466" s="62"/>
      <c r="J466" s="69"/>
      <c r="K466" s="78"/>
      <c r="L466" s="62"/>
      <c r="M466" s="62"/>
      <c r="N466" s="69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>
      <c r="A467" s="3"/>
      <c r="B467" s="75"/>
      <c r="C467" s="69"/>
      <c r="D467" s="76"/>
      <c r="E467" s="62"/>
      <c r="F467" s="69"/>
      <c r="G467" s="77"/>
      <c r="H467" s="62"/>
      <c r="I467" s="62"/>
      <c r="J467" s="69"/>
      <c r="K467" s="78"/>
      <c r="L467" s="62"/>
      <c r="M467" s="62"/>
      <c r="N467" s="69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>
      <c r="A468" s="3"/>
      <c r="B468" s="75"/>
      <c r="C468" s="69"/>
      <c r="D468" s="76"/>
      <c r="E468" s="62"/>
      <c r="F468" s="69"/>
      <c r="G468" s="77"/>
      <c r="H468" s="62"/>
      <c r="I468" s="62"/>
      <c r="J468" s="69"/>
      <c r="K468" s="78"/>
      <c r="L468" s="62"/>
      <c r="M468" s="62"/>
      <c r="N468" s="69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>
      <c r="A469" s="3"/>
      <c r="B469" s="75"/>
      <c r="C469" s="69"/>
      <c r="D469" s="76"/>
      <c r="E469" s="62"/>
      <c r="F469" s="69"/>
      <c r="G469" s="77"/>
      <c r="H469" s="62"/>
      <c r="I469" s="62"/>
      <c r="J469" s="69"/>
      <c r="K469" s="78"/>
      <c r="L469" s="62"/>
      <c r="M469" s="62"/>
      <c r="N469" s="69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>
      <c r="A470" s="3"/>
      <c r="B470" s="75"/>
      <c r="C470" s="69"/>
      <c r="D470" s="76"/>
      <c r="E470" s="62"/>
      <c r="F470" s="69"/>
      <c r="G470" s="77"/>
      <c r="H470" s="62"/>
      <c r="I470" s="62"/>
      <c r="J470" s="69"/>
      <c r="K470" s="78"/>
      <c r="L470" s="62"/>
      <c r="M470" s="62"/>
      <c r="N470" s="6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>
      <c r="A471" s="3"/>
      <c r="B471" s="75"/>
      <c r="C471" s="69"/>
      <c r="D471" s="76"/>
      <c r="E471" s="62"/>
      <c r="F471" s="69"/>
      <c r="G471" s="77"/>
      <c r="H471" s="62"/>
      <c r="I471" s="62"/>
      <c r="J471" s="69"/>
      <c r="K471" s="78"/>
      <c r="L471" s="62"/>
      <c r="M471" s="62"/>
      <c r="N471" s="6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>
      <c r="A472" s="3"/>
      <c r="B472" s="75"/>
      <c r="C472" s="69"/>
      <c r="D472" s="76"/>
      <c r="E472" s="62"/>
      <c r="F472" s="69"/>
      <c r="G472" s="77"/>
      <c r="H472" s="62"/>
      <c r="I472" s="62"/>
      <c r="J472" s="69"/>
      <c r="K472" s="78"/>
      <c r="L472" s="62"/>
      <c r="M472" s="62"/>
      <c r="N472" s="6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>
      <c r="A473" s="3"/>
      <c r="B473" s="75"/>
      <c r="C473" s="69"/>
      <c r="D473" s="76"/>
      <c r="E473" s="62"/>
      <c r="F473" s="69"/>
      <c r="G473" s="77"/>
      <c r="H473" s="62"/>
      <c r="I473" s="62"/>
      <c r="J473" s="69"/>
      <c r="K473" s="78"/>
      <c r="L473" s="62"/>
      <c r="M473" s="62"/>
      <c r="N473" s="6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>
      <c r="A474" s="3"/>
      <c r="B474" s="75"/>
      <c r="C474" s="69"/>
      <c r="D474" s="76"/>
      <c r="E474" s="62"/>
      <c r="F474" s="69"/>
      <c r="G474" s="77"/>
      <c r="H474" s="62"/>
      <c r="I474" s="62"/>
      <c r="J474" s="69"/>
      <c r="K474" s="78"/>
      <c r="L474" s="62"/>
      <c r="M474" s="62"/>
      <c r="N474" s="69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>
      <c r="A475" s="3"/>
      <c r="B475" s="75"/>
      <c r="C475" s="69"/>
      <c r="D475" s="76"/>
      <c r="E475" s="62"/>
      <c r="F475" s="69"/>
      <c r="G475" s="77"/>
      <c r="H475" s="62"/>
      <c r="I475" s="62"/>
      <c r="J475" s="69"/>
      <c r="K475" s="78"/>
      <c r="L475" s="62"/>
      <c r="M475" s="62"/>
      <c r="N475" s="69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>
      <c r="A476" s="3"/>
      <c r="B476" s="75"/>
      <c r="C476" s="69"/>
      <c r="D476" s="76"/>
      <c r="E476" s="62"/>
      <c r="F476" s="69"/>
      <c r="G476" s="77"/>
      <c r="H476" s="62"/>
      <c r="I476" s="62"/>
      <c r="J476" s="69"/>
      <c r="K476" s="78"/>
      <c r="L476" s="62"/>
      <c r="M476" s="62"/>
      <c r="N476" s="69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>
      <c r="A477" s="3"/>
      <c r="B477" s="75"/>
      <c r="C477" s="69"/>
      <c r="D477" s="76"/>
      <c r="E477" s="62"/>
      <c r="F477" s="69"/>
      <c r="G477" s="77"/>
      <c r="H477" s="62"/>
      <c r="I477" s="62"/>
      <c r="J477" s="69"/>
      <c r="K477" s="78"/>
      <c r="L477" s="62"/>
      <c r="M477" s="62"/>
      <c r="N477" s="69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>
      <c r="A478" s="3"/>
      <c r="B478" s="75"/>
      <c r="C478" s="69"/>
      <c r="D478" s="76"/>
      <c r="E478" s="62"/>
      <c r="F478" s="69"/>
      <c r="G478" s="77"/>
      <c r="H478" s="62"/>
      <c r="I478" s="62"/>
      <c r="J478" s="69"/>
      <c r="K478" s="78"/>
      <c r="L478" s="62"/>
      <c r="M478" s="62"/>
      <c r="N478" s="69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>
      <c r="A479" s="3"/>
      <c r="B479" s="75"/>
      <c r="C479" s="69"/>
      <c r="D479" s="76"/>
      <c r="E479" s="62"/>
      <c r="F479" s="69"/>
      <c r="G479" s="77"/>
      <c r="H479" s="62"/>
      <c r="I479" s="62"/>
      <c r="J479" s="69"/>
      <c r="K479" s="78"/>
      <c r="L479" s="62"/>
      <c r="M479" s="62"/>
      <c r="N479" s="69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>
      <c r="A480" s="3"/>
      <c r="B480" s="75"/>
      <c r="C480" s="69"/>
      <c r="D480" s="76"/>
      <c r="E480" s="62"/>
      <c r="F480" s="69"/>
      <c r="G480" s="77"/>
      <c r="H480" s="62"/>
      <c r="I480" s="62"/>
      <c r="J480" s="69"/>
      <c r="K480" s="78"/>
      <c r="L480" s="62"/>
      <c r="M480" s="62"/>
      <c r="N480" s="69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>
      <c r="A481" s="3"/>
      <c r="B481" s="75"/>
      <c r="C481" s="69"/>
      <c r="D481" s="76"/>
      <c r="E481" s="62"/>
      <c r="F481" s="69"/>
      <c r="G481" s="77"/>
      <c r="H481" s="62"/>
      <c r="I481" s="62"/>
      <c r="J481" s="69"/>
      <c r="K481" s="78"/>
      <c r="L481" s="62"/>
      <c r="M481" s="62"/>
      <c r="N481" s="69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>
      <c r="A482" s="3"/>
      <c r="B482" s="75"/>
      <c r="C482" s="69"/>
      <c r="D482" s="76"/>
      <c r="E482" s="62"/>
      <c r="F482" s="69"/>
      <c r="G482" s="77"/>
      <c r="H482" s="62"/>
      <c r="I482" s="62"/>
      <c r="J482" s="69"/>
      <c r="K482" s="78"/>
      <c r="L482" s="62"/>
      <c r="M482" s="62"/>
      <c r="N482" s="69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>
      <c r="A483" s="3"/>
      <c r="B483" s="75"/>
      <c r="C483" s="69"/>
      <c r="D483" s="76"/>
      <c r="E483" s="62"/>
      <c r="F483" s="69"/>
      <c r="G483" s="77"/>
      <c r="H483" s="62"/>
      <c r="I483" s="62"/>
      <c r="J483" s="69"/>
      <c r="K483" s="78"/>
      <c r="L483" s="62"/>
      <c r="M483" s="62"/>
      <c r="N483" s="6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>
      <c r="A484" s="3"/>
      <c r="B484" s="75"/>
      <c r="C484" s="69"/>
      <c r="D484" s="76"/>
      <c r="E484" s="62"/>
      <c r="F484" s="69"/>
      <c r="G484" s="77"/>
      <c r="H484" s="62"/>
      <c r="I484" s="62"/>
      <c r="J484" s="69"/>
      <c r="K484" s="78"/>
      <c r="L484" s="62"/>
      <c r="M484" s="62"/>
      <c r="N484" s="6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>
      <c r="A485" s="3"/>
      <c r="B485" s="75"/>
      <c r="C485" s="69"/>
      <c r="D485" s="76"/>
      <c r="E485" s="62"/>
      <c r="F485" s="69"/>
      <c r="G485" s="77"/>
      <c r="H485" s="62"/>
      <c r="I485" s="62"/>
      <c r="J485" s="69"/>
      <c r="K485" s="78"/>
      <c r="L485" s="62"/>
      <c r="M485" s="62"/>
      <c r="N485" s="6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>
      <c r="A486" s="3"/>
      <c r="B486" s="75"/>
      <c r="C486" s="69"/>
      <c r="D486" s="76"/>
      <c r="E486" s="62"/>
      <c r="F486" s="69"/>
      <c r="G486" s="77"/>
      <c r="H486" s="62"/>
      <c r="I486" s="62"/>
      <c r="J486" s="69"/>
      <c r="K486" s="78"/>
      <c r="L486" s="62"/>
      <c r="M486" s="62"/>
      <c r="N486" s="69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>
      <c r="A487" s="3"/>
      <c r="B487" s="75"/>
      <c r="C487" s="69"/>
      <c r="D487" s="76"/>
      <c r="E487" s="62"/>
      <c r="F487" s="69"/>
      <c r="G487" s="77"/>
      <c r="H487" s="62"/>
      <c r="I487" s="62"/>
      <c r="J487" s="69"/>
      <c r="K487" s="78"/>
      <c r="L487" s="62"/>
      <c r="M487" s="62"/>
      <c r="N487" s="69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>
      <c r="A488" s="3"/>
      <c r="B488" s="75"/>
      <c r="C488" s="69"/>
      <c r="D488" s="76"/>
      <c r="E488" s="62"/>
      <c r="F488" s="69"/>
      <c r="G488" s="77"/>
      <c r="H488" s="62"/>
      <c r="I488" s="62"/>
      <c r="J488" s="69"/>
      <c r="K488" s="78"/>
      <c r="L488" s="62"/>
      <c r="M488" s="62"/>
      <c r="N488" s="69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>
      <c r="A489" s="3"/>
      <c r="B489" s="75"/>
      <c r="C489" s="69"/>
      <c r="D489" s="76"/>
      <c r="E489" s="62"/>
      <c r="F489" s="69"/>
      <c r="G489" s="77"/>
      <c r="H489" s="62"/>
      <c r="I489" s="62"/>
      <c r="J489" s="69"/>
      <c r="K489" s="78"/>
      <c r="L489" s="62"/>
      <c r="M489" s="62"/>
      <c r="N489" s="69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>
      <c r="A490" s="3"/>
      <c r="B490" s="75"/>
      <c r="C490" s="69"/>
      <c r="D490" s="76"/>
      <c r="E490" s="62"/>
      <c r="F490" s="69"/>
      <c r="G490" s="77"/>
      <c r="H490" s="62"/>
      <c r="I490" s="62"/>
      <c r="J490" s="69"/>
      <c r="K490" s="78"/>
      <c r="L490" s="62"/>
      <c r="M490" s="62"/>
      <c r="N490" s="69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>
      <c r="A491" s="3"/>
      <c r="B491" s="75"/>
      <c r="C491" s="69"/>
      <c r="D491" s="76"/>
      <c r="E491" s="62"/>
      <c r="F491" s="69"/>
      <c r="G491" s="77"/>
      <c r="H491" s="62"/>
      <c r="I491" s="62"/>
      <c r="J491" s="69"/>
      <c r="K491" s="78"/>
      <c r="L491" s="62"/>
      <c r="M491" s="62"/>
      <c r="N491" s="69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>
      <c r="A492" s="3"/>
      <c r="B492" s="75"/>
      <c r="C492" s="69"/>
      <c r="D492" s="76"/>
      <c r="E492" s="62"/>
      <c r="F492" s="69"/>
      <c r="G492" s="77"/>
      <c r="H492" s="62"/>
      <c r="I492" s="62"/>
      <c r="J492" s="69"/>
      <c r="K492" s="78"/>
      <c r="L492" s="62"/>
      <c r="M492" s="62"/>
      <c r="N492" s="69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>
      <c r="A493" s="3"/>
      <c r="B493" s="75"/>
      <c r="C493" s="69"/>
      <c r="D493" s="76"/>
      <c r="E493" s="62"/>
      <c r="F493" s="69"/>
      <c r="G493" s="77"/>
      <c r="H493" s="62"/>
      <c r="I493" s="62"/>
      <c r="J493" s="69"/>
      <c r="K493" s="78"/>
      <c r="L493" s="62"/>
      <c r="M493" s="62"/>
      <c r="N493" s="69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>
      <c r="A494" s="3"/>
      <c r="B494" s="75"/>
      <c r="C494" s="69"/>
      <c r="D494" s="76"/>
      <c r="E494" s="62"/>
      <c r="F494" s="69"/>
      <c r="G494" s="77"/>
      <c r="H494" s="62"/>
      <c r="I494" s="62"/>
      <c r="J494" s="69"/>
      <c r="K494" s="78"/>
      <c r="L494" s="62"/>
      <c r="M494" s="62"/>
      <c r="N494" s="69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>
      <c r="A495" s="3"/>
      <c r="B495" s="75"/>
      <c r="C495" s="69"/>
      <c r="D495" s="76"/>
      <c r="E495" s="62"/>
      <c r="F495" s="69"/>
      <c r="G495" s="77"/>
      <c r="H495" s="62"/>
      <c r="I495" s="62"/>
      <c r="J495" s="69"/>
      <c r="K495" s="78"/>
      <c r="L495" s="62"/>
      <c r="M495" s="62"/>
      <c r="N495" s="69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>
      <c r="A496" s="3"/>
      <c r="B496" s="75"/>
      <c r="C496" s="69"/>
      <c r="D496" s="76"/>
      <c r="E496" s="62"/>
      <c r="F496" s="69"/>
      <c r="G496" s="77"/>
      <c r="H496" s="62"/>
      <c r="I496" s="62"/>
      <c r="J496" s="69"/>
      <c r="K496" s="78"/>
      <c r="L496" s="62"/>
      <c r="M496" s="62"/>
      <c r="N496" s="69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>
      <c r="A497" s="3"/>
      <c r="B497" s="75"/>
      <c r="C497" s="69"/>
      <c r="D497" s="76"/>
      <c r="E497" s="62"/>
      <c r="F497" s="69"/>
      <c r="G497" s="77"/>
      <c r="H497" s="62"/>
      <c r="I497" s="62"/>
      <c r="J497" s="69"/>
      <c r="K497" s="78"/>
      <c r="L497" s="62"/>
      <c r="M497" s="62"/>
      <c r="N497" s="69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>
      <c r="A498" s="3"/>
      <c r="B498" s="75"/>
      <c r="C498" s="69"/>
      <c r="D498" s="76"/>
      <c r="E498" s="62"/>
      <c r="F498" s="69"/>
      <c r="G498" s="77"/>
      <c r="H498" s="62"/>
      <c r="I498" s="62"/>
      <c r="J498" s="69"/>
      <c r="K498" s="78"/>
      <c r="L498" s="62"/>
      <c r="M498" s="62"/>
      <c r="N498" s="69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>
      <c r="A499" s="3"/>
      <c r="B499" s="75"/>
      <c r="C499" s="69"/>
      <c r="D499" s="76"/>
      <c r="E499" s="62"/>
      <c r="F499" s="69"/>
      <c r="G499" s="77"/>
      <c r="H499" s="62"/>
      <c r="I499" s="62"/>
      <c r="J499" s="69"/>
      <c r="K499" s="78"/>
      <c r="L499" s="62"/>
      <c r="M499" s="62"/>
      <c r="N499" s="69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>
      <c r="A500" s="3"/>
      <c r="B500" s="75"/>
      <c r="C500" s="69"/>
      <c r="D500" s="76"/>
      <c r="E500" s="62"/>
      <c r="F500" s="69"/>
      <c r="G500" s="77"/>
      <c r="H500" s="62"/>
      <c r="I500" s="62"/>
      <c r="J500" s="69"/>
      <c r="K500" s="78"/>
      <c r="L500" s="62"/>
      <c r="M500" s="62"/>
      <c r="N500" s="69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>
      <c r="A501" s="3"/>
      <c r="B501" s="75"/>
      <c r="C501" s="69"/>
      <c r="D501" s="76"/>
      <c r="E501" s="62"/>
      <c r="F501" s="69"/>
      <c r="G501" s="77"/>
      <c r="H501" s="62"/>
      <c r="I501" s="62"/>
      <c r="J501" s="69"/>
      <c r="K501" s="78"/>
      <c r="L501" s="62"/>
      <c r="M501" s="62"/>
      <c r="N501" s="69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>
      <c r="A502" s="3"/>
      <c r="B502" s="75"/>
      <c r="C502" s="69"/>
      <c r="D502" s="76"/>
      <c r="E502" s="62"/>
      <c r="F502" s="69"/>
      <c r="G502" s="77"/>
      <c r="H502" s="62"/>
      <c r="I502" s="62"/>
      <c r="J502" s="69"/>
      <c r="K502" s="78"/>
      <c r="L502" s="62"/>
      <c r="M502" s="62"/>
      <c r="N502" s="69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>
      <c r="A503" s="3"/>
      <c r="B503" s="75"/>
      <c r="C503" s="69"/>
      <c r="D503" s="76"/>
      <c r="E503" s="62"/>
      <c r="F503" s="69"/>
      <c r="G503" s="77"/>
      <c r="H503" s="62"/>
      <c r="I503" s="62"/>
      <c r="J503" s="69"/>
      <c r="K503" s="78"/>
      <c r="L503" s="62"/>
      <c r="M503" s="62"/>
      <c r="N503" s="69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>
      <c r="A504" s="3"/>
      <c r="B504" s="75"/>
      <c r="C504" s="69"/>
      <c r="D504" s="76"/>
      <c r="E504" s="62"/>
      <c r="F504" s="69"/>
      <c r="G504" s="77"/>
      <c r="H504" s="62"/>
      <c r="I504" s="62"/>
      <c r="J504" s="69"/>
      <c r="K504" s="78"/>
      <c r="L504" s="62"/>
      <c r="M504" s="62"/>
      <c r="N504" s="69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>
      <c r="A505" s="3"/>
      <c r="B505" s="75"/>
      <c r="C505" s="69"/>
      <c r="D505" s="76"/>
      <c r="E505" s="62"/>
      <c r="F505" s="69"/>
      <c r="G505" s="77"/>
      <c r="H505" s="62"/>
      <c r="I505" s="62"/>
      <c r="J505" s="69"/>
      <c r="K505" s="78"/>
      <c r="L505" s="62"/>
      <c r="M505" s="62"/>
      <c r="N505" s="69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>
      <c r="A506" s="3"/>
      <c r="B506" s="75"/>
      <c r="C506" s="69"/>
      <c r="D506" s="76"/>
      <c r="E506" s="62"/>
      <c r="F506" s="69"/>
      <c r="G506" s="77"/>
      <c r="H506" s="62"/>
      <c r="I506" s="62"/>
      <c r="J506" s="69"/>
      <c r="K506" s="78"/>
      <c r="L506" s="62"/>
      <c r="M506" s="62"/>
      <c r="N506" s="69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>
      <c r="A507" s="3"/>
      <c r="B507" s="75"/>
      <c r="C507" s="69"/>
      <c r="D507" s="76"/>
      <c r="E507" s="62"/>
      <c r="F507" s="69"/>
      <c r="G507" s="77"/>
      <c r="H507" s="62"/>
      <c r="I507" s="62"/>
      <c r="J507" s="69"/>
      <c r="K507" s="78"/>
      <c r="L507" s="62"/>
      <c r="M507" s="62"/>
      <c r="N507" s="69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>
      <c r="A508" s="3"/>
      <c r="B508" s="75"/>
      <c r="C508" s="69"/>
      <c r="D508" s="76"/>
      <c r="E508" s="62"/>
      <c r="F508" s="69"/>
      <c r="G508" s="77"/>
      <c r="H508" s="62"/>
      <c r="I508" s="62"/>
      <c r="J508" s="69"/>
      <c r="K508" s="78"/>
      <c r="L508" s="62"/>
      <c r="M508" s="62"/>
      <c r="N508" s="69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>
      <c r="A509" s="3"/>
      <c r="B509" s="75"/>
      <c r="C509" s="69"/>
      <c r="D509" s="76"/>
      <c r="E509" s="62"/>
      <c r="F509" s="69"/>
      <c r="G509" s="77"/>
      <c r="H509" s="62"/>
      <c r="I509" s="62"/>
      <c r="J509" s="69"/>
      <c r="K509" s="78"/>
      <c r="L509" s="62"/>
      <c r="M509" s="62"/>
      <c r="N509" s="69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>
      <c r="A510" s="3"/>
      <c r="B510" s="75"/>
      <c r="C510" s="69"/>
      <c r="D510" s="76"/>
      <c r="E510" s="62"/>
      <c r="F510" s="69"/>
      <c r="G510" s="77"/>
      <c r="H510" s="62"/>
      <c r="I510" s="62"/>
      <c r="J510" s="69"/>
      <c r="K510" s="78"/>
      <c r="L510" s="62"/>
      <c r="M510" s="62"/>
      <c r="N510" s="69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>
      <c r="A511" s="3"/>
      <c r="B511" s="75"/>
      <c r="C511" s="69"/>
      <c r="D511" s="76"/>
      <c r="E511" s="62"/>
      <c r="F511" s="69"/>
      <c r="G511" s="77"/>
      <c r="H511" s="62"/>
      <c r="I511" s="62"/>
      <c r="J511" s="69"/>
      <c r="K511" s="78"/>
      <c r="L511" s="62"/>
      <c r="M511" s="62"/>
      <c r="N511" s="69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>
      <c r="A512" s="3"/>
      <c r="B512" s="75"/>
      <c r="C512" s="69"/>
      <c r="D512" s="76"/>
      <c r="E512" s="62"/>
      <c r="F512" s="69"/>
      <c r="G512" s="77"/>
      <c r="H512" s="62"/>
      <c r="I512" s="62"/>
      <c r="J512" s="69"/>
      <c r="K512" s="78"/>
      <c r="L512" s="62"/>
      <c r="M512" s="62"/>
      <c r="N512" s="69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>
      <c r="A513" s="3"/>
      <c r="B513" s="75"/>
      <c r="C513" s="69"/>
      <c r="D513" s="76"/>
      <c r="E513" s="62"/>
      <c r="F513" s="69"/>
      <c r="G513" s="77"/>
      <c r="H513" s="62"/>
      <c r="I513" s="62"/>
      <c r="J513" s="69"/>
      <c r="K513" s="78"/>
      <c r="L513" s="62"/>
      <c r="M513" s="62"/>
      <c r="N513" s="69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>
      <c r="A514" s="3"/>
      <c r="B514" s="75"/>
      <c r="C514" s="69"/>
      <c r="D514" s="76"/>
      <c r="E514" s="62"/>
      <c r="F514" s="69"/>
      <c r="G514" s="77"/>
      <c r="H514" s="62"/>
      <c r="I514" s="62"/>
      <c r="J514" s="69"/>
      <c r="K514" s="78"/>
      <c r="L514" s="62"/>
      <c r="M514" s="62"/>
      <c r="N514" s="69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>
      <c r="A515" s="3"/>
      <c r="B515" s="75"/>
      <c r="C515" s="69"/>
      <c r="D515" s="76"/>
      <c r="E515" s="62"/>
      <c r="F515" s="69"/>
      <c r="G515" s="77"/>
      <c r="H515" s="62"/>
      <c r="I515" s="62"/>
      <c r="J515" s="69"/>
      <c r="K515" s="78"/>
      <c r="L515" s="62"/>
      <c r="M515" s="62"/>
      <c r="N515" s="69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>
      <c r="A516" s="3"/>
      <c r="B516" s="75"/>
      <c r="C516" s="69"/>
      <c r="D516" s="76"/>
      <c r="E516" s="62"/>
      <c r="F516" s="69"/>
      <c r="G516" s="77"/>
      <c r="H516" s="62"/>
      <c r="I516" s="62"/>
      <c r="J516" s="69"/>
      <c r="K516" s="78"/>
      <c r="L516" s="62"/>
      <c r="M516" s="62"/>
      <c r="N516" s="69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>
      <c r="A517" s="3"/>
      <c r="B517" s="75"/>
      <c r="C517" s="69"/>
      <c r="D517" s="76"/>
      <c r="E517" s="62"/>
      <c r="F517" s="69"/>
      <c r="G517" s="77"/>
      <c r="H517" s="62"/>
      <c r="I517" s="62"/>
      <c r="J517" s="69"/>
      <c r="K517" s="78"/>
      <c r="L517" s="62"/>
      <c r="M517" s="62"/>
      <c r="N517" s="69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>
      <c r="A518" s="3"/>
      <c r="B518" s="75"/>
      <c r="C518" s="69"/>
      <c r="D518" s="76"/>
      <c r="E518" s="62"/>
      <c r="F518" s="69"/>
      <c r="G518" s="77"/>
      <c r="H518" s="62"/>
      <c r="I518" s="62"/>
      <c r="J518" s="69"/>
      <c r="K518" s="78"/>
      <c r="L518" s="62"/>
      <c r="M518" s="62"/>
      <c r="N518" s="69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>
      <c r="A519" s="3"/>
      <c r="B519" s="75"/>
      <c r="C519" s="69"/>
      <c r="D519" s="76"/>
      <c r="E519" s="62"/>
      <c r="F519" s="69"/>
      <c r="G519" s="77"/>
      <c r="H519" s="62"/>
      <c r="I519" s="62"/>
      <c r="J519" s="69"/>
      <c r="K519" s="78"/>
      <c r="L519" s="62"/>
      <c r="M519" s="62"/>
      <c r="N519" s="69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>
      <c r="A520" s="3"/>
      <c r="B520" s="75"/>
      <c r="C520" s="69"/>
      <c r="D520" s="76"/>
      <c r="E520" s="62"/>
      <c r="F520" s="69"/>
      <c r="G520" s="77"/>
      <c r="H520" s="62"/>
      <c r="I520" s="62"/>
      <c r="J520" s="69"/>
      <c r="K520" s="78"/>
      <c r="L520" s="62"/>
      <c r="M520" s="62"/>
      <c r="N520" s="69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>
      <c r="A521" s="3"/>
      <c r="B521" s="75"/>
      <c r="C521" s="69"/>
      <c r="D521" s="76"/>
      <c r="E521" s="62"/>
      <c r="F521" s="69"/>
      <c r="G521" s="77"/>
      <c r="H521" s="62"/>
      <c r="I521" s="62"/>
      <c r="J521" s="69"/>
      <c r="K521" s="78"/>
      <c r="L521" s="62"/>
      <c r="M521" s="62"/>
      <c r="N521" s="69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>
      <c r="A522" s="3"/>
      <c r="B522" s="75"/>
      <c r="C522" s="69"/>
      <c r="D522" s="76"/>
      <c r="E522" s="62"/>
      <c r="F522" s="69"/>
      <c r="G522" s="77"/>
      <c r="H522" s="62"/>
      <c r="I522" s="62"/>
      <c r="J522" s="69"/>
      <c r="K522" s="78"/>
      <c r="L522" s="62"/>
      <c r="M522" s="62"/>
      <c r="N522" s="69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>
      <c r="A523" s="3"/>
      <c r="B523" s="75"/>
      <c r="C523" s="69"/>
      <c r="D523" s="76"/>
      <c r="E523" s="62"/>
      <c r="F523" s="69"/>
      <c r="G523" s="77"/>
      <c r="H523" s="62"/>
      <c r="I523" s="62"/>
      <c r="J523" s="69"/>
      <c r="K523" s="78"/>
      <c r="L523" s="62"/>
      <c r="M523" s="62"/>
      <c r="N523" s="69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>
      <c r="A524" s="3"/>
      <c r="B524" s="75"/>
      <c r="C524" s="69"/>
      <c r="D524" s="76"/>
      <c r="E524" s="62"/>
      <c r="F524" s="69"/>
      <c r="G524" s="77"/>
      <c r="H524" s="62"/>
      <c r="I524" s="62"/>
      <c r="J524" s="69"/>
      <c r="K524" s="78"/>
      <c r="L524" s="62"/>
      <c r="M524" s="62"/>
      <c r="N524" s="69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>
      <c r="A525" s="3"/>
      <c r="B525" s="75"/>
      <c r="C525" s="69"/>
      <c r="D525" s="76"/>
      <c r="E525" s="62"/>
      <c r="F525" s="69"/>
      <c r="G525" s="77"/>
      <c r="H525" s="62"/>
      <c r="I525" s="62"/>
      <c r="J525" s="69"/>
      <c r="K525" s="78"/>
      <c r="L525" s="62"/>
      <c r="M525" s="62"/>
      <c r="N525" s="69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>
      <c r="A526" s="3"/>
      <c r="B526" s="75"/>
      <c r="C526" s="69"/>
      <c r="D526" s="76"/>
      <c r="E526" s="62"/>
      <c r="F526" s="69"/>
      <c r="G526" s="77"/>
      <c r="H526" s="62"/>
      <c r="I526" s="62"/>
      <c r="J526" s="69"/>
      <c r="K526" s="78"/>
      <c r="L526" s="62"/>
      <c r="M526" s="62"/>
      <c r="N526" s="69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>
      <c r="A527" s="3"/>
      <c r="B527" s="75"/>
      <c r="C527" s="69"/>
      <c r="D527" s="76"/>
      <c r="E527" s="62"/>
      <c r="F527" s="69"/>
      <c r="G527" s="77"/>
      <c r="H527" s="62"/>
      <c r="I527" s="62"/>
      <c r="J527" s="69"/>
      <c r="K527" s="78"/>
      <c r="L527" s="62"/>
      <c r="M527" s="62"/>
      <c r="N527" s="69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>
      <c r="A528" s="3"/>
      <c r="B528" s="75"/>
      <c r="C528" s="69"/>
      <c r="D528" s="76"/>
      <c r="E528" s="62"/>
      <c r="F528" s="69"/>
      <c r="G528" s="77"/>
      <c r="H528" s="62"/>
      <c r="I528" s="62"/>
      <c r="J528" s="69"/>
      <c r="K528" s="78"/>
      <c r="L528" s="62"/>
      <c r="M528" s="62"/>
      <c r="N528" s="69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>
      <c r="A529" s="3"/>
      <c r="B529" s="75"/>
      <c r="C529" s="69"/>
      <c r="D529" s="76"/>
      <c r="E529" s="62"/>
      <c r="F529" s="69"/>
      <c r="G529" s="77"/>
      <c r="H529" s="62"/>
      <c r="I529" s="62"/>
      <c r="J529" s="69"/>
      <c r="K529" s="78"/>
      <c r="L529" s="62"/>
      <c r="M529" s="62"/>
      <c r="N529" s="69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>
      <c r="A530" s="3"/>
      <c r="B530" s="75"/>
      <c r="C530" s="69"/>
      <c r="D530" s="76"/>
      <c r="E530" s="62"/>
      <c r="F530" s="69"/>
      <c r="G530" s="77"/>
      <c r="H530" s="62"/>
      <c r="I530" s="62"/>
      <c r="J530" s="69"/>
      <c r="K530" s="78"/>
      <c r="L530" s="62"/>
      <c r="M530" s="62"/>
      <c r="N530" s="69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>
      <c r="A531" s="3"/>
      <c r="B531" s="75"/>
      <c r="C531" s="69"/>
      <c r="D531" s="76"/>
      <c r="E531" s="62"/>
      <c r="F531" s="69"/>
      <c r="G531" s="77"/>
      <c r="H531" s="62"/>
      <c r="I531" s="62"/>
      <c r="J531" s="69"/>
      <c r="K531" s="78"/>
      <c r="L531" s="62"/>
      <c r="M531" s="62"/>
      <c r="N531" s="69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>
      <c r="A532" s="3"/>
      <c r="B532" s="75"/>
      <c r="C532" s="69"/>
      <c r="D532" s="76"/>
      <c r="E532" s="62"/>
      <c r="F532" s="69"/>
      <c r="G532" s="77"/>
      <c r="H532" s="62"/>
      <c r="I532" s="62"/>
      <c r="J532" s="69"/>
      <c r="K532" s="78"/>
      <c r="L532" s="62"/>
      <c r="M532" s="62"/>
      <c r="N532" s="69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>
      <c r="A533" s="3"/>
      <c r="B533" s="75"/>
      <c r="C533" s="69"/>
      <c r="D533" s="76"/>
      <c r="E533" s="62"/>
      <c r="F533" s="69"/>
      <c r="G533" s="77"/>
      <c r="H533" s="62"/>
      <c r="I533" s="62"/>
      <c r="J533" s="69"/>
      <c r="K533" s="78"/>
      <c r="L533" s="62"/>
      <c r="M533" s="62"/>
      <c r="N533" s="69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>
      <c r="A534" s="3"/>
      <c r="B534" s="75"/>
      <c r="C534" s="69"/>
      <c r="D534" s="76"/>
      <c r="E534" s="62"/>
      <c r="F534" s="69"/>
      <c r="G534" s="77"/>
      <c r="H534" s="62"/>
      <c r="I534" s="62"/>
      <c r="J534" s="69"/>
      <c r="K534" s="78"/>
      <c r="L534" s="62"/>
      <c r="M534" s="62"/>
      <c r="N534" s="69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>
      <c r="A535" s="3"/>
      <c r="B535" s="75"/>
      <c r="C535" s="69"/>
      <c r="D535" s="76"/>
      <c r="E535" s="62"/>
      <c r="F535" s="69"/>
      <c r="G535" s="77"/>
      <c r="H535" s="62"/>
      <c r="I535" s="62"/>
      <c r="J535" s="69"/>
      <c r="K535" s="78"/>
      <c r="L535" s="62"/>
      <c r="M535" s="62"/>
      <c r="N535" s="69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>
      <c r="A536" s="3"/>
      <c r="B536" s="75"/>
      <c r="C536" s="69"/>
      <c r="D536" s="76"/>
      <c r="E536" s="62"/>
      <c r="F536" s="69"/>
      <c r="G536" s="77"/>
      <c r="H536" s="62"/>
      <c r="I536" s="62"/>
      <c r="J536" s="69"/>
      <c r="K536" s="78"/>
      <c r="L536" s="62"/>
      <c r="M536" s="62"/>
      <c r="N536" s="69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>
      <c r="A537" s="3"/>
      <c r="B537" s="75"/>
      <c r="C537" s="69"/>
      <c r="D537" s="76"/>
      <c r="E537" s="62"/>
      <c r="F537" s="69"/>
      <c r="G537" s="77"/>
      <c r="H537" s="62"/>
      <c r="I537" s="62"/>
      <c r="J537" s="69"/>
      <c r="K537" s="78"/>
      <c r="L537" s="62"/>
      <c r="M537" s="62"/>
      <c r="N537" s="69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>
      <c r="A538" s="3"/>
      <c r="B538" s="75"/>
      <c r="C538" s="69"/>
      <c r="D538" s="76"/>
      <c r="E538" s="62"/>
      <c r="F538" s="69"/>
      <c r="G538" s="77"/>
      <c r="H538" s="62"/>
      <c r="I538" s="62"/>
      <c r="J538" s="69"/>
      <c r="K538" s="78"/>
      <c r="L538" s="62"/>
      <c r="M538" s="62"/>
      <c r="N538" s="69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>
      <c r="A539" s="3"/>
      <c r="B539" s="75"/>
      <c r="C539" s="69"/>
      <c r="D539" s="76"/>
      <c r="E539" s="62"/>
      <c r="F539" s="69"/>
      <c r="G539" s="77"/>
      <c r="H539" s="62"/>
      <c r="I539" s="62"/>
      <c r="J539" s="69"/>
      <c r="K539" s="78"/>
      <c r="L539" s="62"/>
      <c r="M539" s="62"/>
      <c r="N539" s="69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>
      <c r="A540" s="3"/>
      <c r="B540" s="75"/>
      <c r="C540" s="69"/>
      <c r="D540" s="76"/>
      <c r="E540" s="62"/>
      <c r="F540" s="69"/>
      <c r="G540" s="77"/>
      <c r="H540" s="62"/>
      <c r="I540" s="62"/>
      <c r="J540" s="69"/>
      <c r="K540" s="78"/>
      <c r="L540" s="62"/>
      <c r="M540" s="62"/>
      <c r="N540" s="69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>
      <c r="A541" s="3"/>
      <c r="B541" s="75"/>
      <c r="C541" s="69"/>
      <c r="D541" s="76"/>
      <c r="E541" s="62"/>
      <c r="F541" s="69"/>
      <c r="G541" s="77"/>
      <c r="H541" s="62"/>
      <c r="I541" s="62"/>
      <c r="J541" s="69"/>
      <c r="K541" s="78"/>
      <c r="L541" s="62"/>
      <c r="M541" s="62"/>
      <c r="N541" s="69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>
      <c r="A542" s="3"/>
      <c r="B542" s="75"/>
      <c r="C542" s="69"/>
      <c r="D542" s="76"/>
      <c r="E542" s="62"/>
      <c r="F542" s="69"/>
      <c r="G542" s="77"/>
      <c r="H542" s="62"/>
      <c r="I542" s="62"/>
      <c r="J542" s="69"/>
      <c r="K542" s="78"/>
      <c r="L542" s="62"/>
      <c r="M542" s="62"/>
      <c r="N542" s="69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>
      <c r="A543" s="3"/>
      <c r="B543" s="75"/>
      <c r="C543" s="69"/>
      <c r="D543" s="76"/>
      <c r="E543" s="62"/>
      <c r="F543" s="69"/>
      <c r="G543" s="77"/>
      <c r="H543" s="62"/>
      <c r="I543" s="62"/>
      <c r="J543" s="69"/>
      <c r="K543" s="78"/>
      <c r="L543" s="62"/>
      <c r="M543" s="62"/>
      <c r="N543" s="69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>
      <c r="A544" s="3"/>
      <c r="B544" s="75"/>
      <c r="C544" s="69"/>
      <c r="D544" s="76"/>
      <c r="E544" s="62"/>
      <c r="F544" s="69"/>
      <c r="G544" s="77"/>
      <c r="H544" s="62"/>
      <c r="I544" s="62"/>
      <c r="J544" s="69"/>
      <c r="K544" s="78"/>
      <c r="L544" s="62"/>
      <c r="M544" s="62"/>
      <c r="N544" s="69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>
      <c r="A545" s="3"/>
      <c r="B545" s="75"/>
      <c r="C545" s="69"/>
      <c r="D545" s="76"/>
      <c r="E545" s="62"/>
      <c r="F545" s="69"/>
      <c r="G545" s="77"/>
      <c r="H545" s="62"/>
      <c r="I545" s="62"/>
      <c r="J545" s="69"/>
      <c r="K545" s="78"/>
      <c r="L545" s="62"/>
      <c r="M545" s="62"/>
      <c r="N545" s="69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>
      <c r="A546" s="3"/>
      <c r="B546" s="75"/>
      <c r="C546" s="69"/>
      <c r="D546" s="76"/>
      <c r="E546" s="62"/>
      <c r="F546" s="69"/>
      <c r="G546" s="77"/>
      <c r="H546" s="62"/>
      <c r="I546" s="62"/>
      <c r="J546" s="69"/>
      <c r="K546" s="78"/>
      <c r="L546" s="62"/>
      <c r="M546" s="62"/>
      <c r="N546" s="69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>
      <c r="A547" s="3"/>
      <c r="B547" s="75"/>
      <c r="C547" s="69"/>
      <c r="D547" s="76"/>
      <c r="E547" s="62"/>
      <c r="F547" s="69"/>
      <c r="G547" s="77"/>
      <c r="H547" s="62"/>
      <c r="I547" s="62"/>
      <c r="J547" s="69"/>
      <c r="K547" s="78"/>
      <c r="L547" s="62"/>
      <c r="M547" s="62"/>
      <c r="N547" s="69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>
      <c r="A548" s="3"/>
      <c r="B548" s="75"/>
      <c r="C548" s="69"/>
      <c r="D548" s="76"/>
      <c r="E548" s="62"/>
      <c r="F548" s="69"/>
      <c r="G548" s="77"/>
      <c r="H548" s="62"/>
      <c r="I548" s="62"/>
      <c r="J548" s="69"/>
      <c r="K548" s="78"/>
      <c r="L548" s="62"/>
      <c r="M548" s="62"/>
      <c r="N548" s="69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>
      <c r="A549" s="3"/>
      <c r="B549" s="75"/>
      <c r="C549" s="69"/>
      <c r="D549" s="76"/>
      <c r="E549" s="62"/>
      <c r="F549" s="69"/>
      <c r="G549" s="77"/>
      <c r="H549" s="62"/>
      <c r="I549" s="62"/>
      <c r="J549" s="69"/>
      <c r="K549" s="78"/>
      <c r="L549" s="62"/>
      <c r="M549" s="62"/>
      <c r="N549" s="69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>
      <c r="A550" s="3"/>
      <c r="B550" s="75"/>
      <c r="C550" s="69"/>
      <c r="D550" s="76"/>
      <c r="E550" s="62"/>
      <c r="F550" s="69"/>
      <c r="G550" s="77"/>
      <c r="H550" s="62"/>
      <c r="I550" s="62"/>
      <c r="J550" s="69"/>
      <c r="K550" s="78"/>
      <c r="L550" s="62"/>
      <c r="M550" s="62"/>
      <c r="N550" s="69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>
      <c r="A551" s="3"/>
      <c r="B551" s="75"/>
      <c r="C551" s="69"/>
      <c r="D551" s="76"/>
      <c r="E551" s="62"/>
      <c r="F551" s="69"/>
      <c r="G551" s="77"/>
      <c r="H551" s="62"/>
      <c r="I551" s="62"/>
      <c r="J551" s="69"/>
      <c r="K551" s="78"/>
      <c r="L551" s="62"/>
      <c r="M551" s="62"/>
      <c r="N551" s="69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>
      <c r="A552" s="3"/>
      <c r="B552" s="75"/>
      <c r="C552" s="69"/>
      <c r="D552" s="76"/>
      <c r="E552" s="62"/>
      <c r="F552" s="69"/>
      <c r="G552" s="77"/>
      <c r="H552" s="62"/>
      <c r="I552" s="62"/>
      <c r="J552" s="69"/>
      <c r="K552" s="78"/>
      <c r="L552" s="62"/>
      <c r="M552" s="62"/>
      <c r="N552" s="69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>
      <c r="A553" s="3"/>
      <c r="B553" s="75"/>
      <c r="C553" s="69"/>
      <c r="D553" s="76"/>
      <c r="E553" s="62"/>
      <c r="F553" s="69"/>
      <c r="G553" s="77"/>
      <c r="H553" s="62"/>
      <c r="I553" s="62"/>
      <c r="J553" s="69"/>
      <c r="K553" s="78"/>
      <c r="L553" s="62"/>
      <c r="M553" s="62"/>
      <c r="N553" s="69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>
      <c r="A554" s="3"/>
      <c r="B554" s="75"/>
      <c r="C554" s="69"/>
      <c r="D554" s="76"/>
      <c r="E554" s="62"/>
      <c r="F554" s="69"/>
      <c r="G554" s="77"/>
      <c r="H554" s="62"/>
      <c r="I554" s="62"/>
      <c r="J554" s="69"/>
      <c r="K554" s="78"/>
      <c r="L554" s="62"/>
      <c r="M554" s="62"/>
      <c r="N554" s="69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>
      <c r="A555" s="3"/>
      <c r="B555" s="75"/>
      <c r="C555" s="69"/>
      <c r="D555" s="76"/>
      <c r="E555" s="62"/>
      <c r="F555" s="69"/>
      <c r="G555" s="77"/>
      <c r="H555" s="62"/>
      <c r="I555" s="62"/>
      <c r="J555" s="69"/>
      <c r="K555" s="78"/>
      <c r="L555" s="62"/>
      <c r="M555" s="62"/>
      <c r="N555" s="69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>
      <c r="A556" s="3"/>
      <c r="B556" s="75"/>
      <c r="C556" s="69"/>
      <c r="D556" s="76"/>
      <c r="E556" s="62"/>
      <c r="F556" s="69"/>
      <c r="G556" s="77"/>
      <c r="H556" s="62"/>
      <c r="I556" s="62"/>
      <c r="J556" s="69"/>
      <c r="K556" s="78"/>
      <c r="L556" s="62"/>
      <c r="M556" s="62"/>
      <c r="N556" s="69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>
      <c r="A557" s="3"/>
      <c r="B557" s="75"/>
      <c r="C557" s="69"/>
      <c r="D557" s="76"/>
      <c r="E557" s="62"/>
      <c r="F557" s="69"/>
      <c r="G557" s="77"/>
      <c r="H557" s="62"/>
      <c r="I557" s="62"/>
      <c r="J557" s="69"/>
      <c r="K557" s="78"/>
      <c r="L557" s="62"/>
      <c r="M557" s="62"/>
      <c r="N557" s="69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>
      <c r="A558" s="3"/>
      <c r="B558" s="75"/>
      <c r="C558" s="69"/>
      <c r="D558" s="76"/>
      <c r="E558" s="62"/>
      <c r="F558" s="69"/>
      <c r="G558" s="77"/>
      <c r="H558" s="62"/>
      <c r="I558" s="62"/>
      <c r="J558" s="69"/>
      <c r="K558" s="78"/>
      <c r="L558" s="62"/>
      <c r="M558" s="62"/>
      <c r="N558" s="69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>
      <c r="A559" s="3"/>
      <c r="B559" s="75"/>
      <c r="C559" s="69"/>
      <c r="D559" s="76"/>
      <c r="E559" s="62"/>
      <c r="F559" s="69"/>
      <c r="G559" s="77"/>
      <c r="H559" s="62"/>
      <c r="I559" s="62"/>
      <c r="J559" s="69"/>
      <c r="K559" s="78"/>
      <c r="L559" s="62"/>
      <c r="M559" s="62"/>
      <c r="N559" s="69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>
      <c r="A560" s="3"/>
      <c r="B560" s="75"/>
      <c r="C560" s="69"/>
      <c r="D560" s="76"/>
      <c r="E560" s="62"/>
      <c r="F560" s="69"/>
      <c r="G560" s="77"/>
      <c r="H560" s="62"/>
      <c r="I560" s="62"/>
      <c r="J560" s="69"/>
      <c r="K560" s="78"/>
      <c r="L560" s="62"/>
      <c r="M560" s="62"/>
      <c r="N560" s="69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>
      <c r="A561" s="3"/>
      <c r="B561" s="75"/>
      <c r="C561" s="69"/>
      <c r="D561" s="76"/>
      <c r="E561" s="62"/>
      <c r="F561" s="69"/>
      <c r="G561" s="77"/>
      <c r="H561" s="62"/>
      <c r="I561" s="62"/>
      <c r="J561" s="69"/>
      <c r="K561" s="78"/>
      <c r="L561" s="62"/>
      <c r="M561" s="62"/>
      <c r="N561" s="69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>
      <c r="A562" s="3"/>
      <c r="B562" s="75"/>
      <c r="C562" s="69"/>
      <c r="D562" s="76"/>
      <c r="E562" s="62"/>
      <c r="F562" s="69"/>
      <c r="G562" s="77"/>
      <c r="H562" s="62"/>
      <c r="I562" s="62"/>
      <c r="J562" s="69"/>
      <c r="K562" s="78"/>
      <c r="L562" s="62"/>
      <c r="M562" s="62"/>
      <c r="N562" s="69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>
      <c r="A563" s="3"/>
      <c r="B563" s="75"/>
      <c r="C563" s="69"/>
      <c r="D563" s="76"/>
      <c r="E563" s="62"/>
      <c r="F563" s="69"/>
      <c r="G563" s="77"/>
      <c r="H563" s="62"/>
      <c r="I563" s="62"/>
      <c r="J563" s="69"/>
      <c r="K563" s="78"/>
      <c r="L563" s="62"/>
      <c r="M563" s="62"/>
      <c r="N563" s="69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>
      <c r="A564" s="3"/>
      <c r="B564" s="75"/>
      <c r="C564" s="69"/>
      <c r="D564" s="76"/>
      <c r="E564" s="62"/>
      <c r="F564" s="69"/>
      <c r="G564" s="77"/>
      <c r="H564" s="62"/>
      <c r="I564" s="62"/>
      <c r="J564" s="69"/>
      <c r="K564" s="78"/>
      <c r="L564" s="62"/>
      <c r="M564" s="62"/>
      <c r="N564" s="69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>
      <c r="A565" s="3"/>
      <c r="B565" s="75"/>
      <c r="C565" s="69"/>
      <c r="D565" s="76"/>
      <c r="E565" s="62"/>
      <c r="F565" s="69"/>
      <c r="G565" s="77"/>
      <c r="H565" s="62"/>
      <c r="I565" s="62"/>
      <c r="J565" s="69"/>
      <c r="K565" s="78"/>
      <c r="L565" s="62"/>
      <c r="M565" s="62"/>
      <c r="N565" s="69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>
      <c r="A566" s="3"/>
      <c r="B566" s="75"/>
      <c r="C566" s="69"/>
      <c r="D566" s="76"/>
      <c r="E566" s="62"/>
      <c r="F566" s="69"/>
      <c r="G566" s="77"/>
      <c r="H566" s="62"/>
      <c r="I566" s="62"/>
      <c r="J566" s="69"/>
      <c r="K566" s="78"/>
      <c r="L566" s="62"/>
      <c r="M566" s="62"/>
      <c r="N566" s="69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>
      <c r="A567" s="3"/>
      <c r="B567" s="75"/>
      <c r="C567" s="69"/>
      <c r="D567" s="76"/>
      <c r="E567" s="62"/>
      <c r="F567" s="69"/>
      <c r="G567" s="77"/>
      <c r="H567" s="62"/>
      <c r="I567" s="62"/>
      <c r="J567" s="69"/>
      <c r="K567" s="78"/>
      <c r="L567" s="62"/>
      <c r="M567" s="62"/>
      <c r="N567" s="69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>
      <c r="A568" s="3"/>
      <c r="B568" s="75"/>
      <c r="C568" s="69"/>
      <c r="D568" s="76"/>
      <c r="E568" s="62"/>
      <c r="F568" s="69"/>
      <c r="G568" s="77"/>
      <c r="H568" s="62"/>
      <c r="I568" s="62"/>
      <c r="J568" s="69"/>
      <c r="K568" s="78"/>
      <c r="L568" s="62"/>
      <c r="M568" s="62"/>
      <c r="N568" s="69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>
      <c r="A569" s="3"/>
      <c r="B569" s="75"/>
      <c r="C569" s="69"/>
      <c r="D569" s="76"/>
      <c r="E569" s="62"/>
      <c r="F569" s="69"/>
      <c r="G569" s="77"/>
      <c r="H569" s="62"/>
      <c r="I569" s="62"/>
      <c r="J569" s="69"/>
      <c r="K569" s="78"/>
      <c r="L569" s="62"/>
      <c r="M569" s="62"/>
      <c r="N569" s="69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>
      <c r="A570" s="3"/>
      <c r="B570" s="75"/>
      <c r="C570" s="69"/>
      <c r="D570" s="76"/>
      <c r="E570" s="62"/>
      <c r="F570" s="69"/>
      <c r="G570" s="77"/>
      <c r="H570" s="62"/>
      <c r="I570" s="62"/>
      <c r="J570" s="69"/>
      <c r="K570" s="78"/>
      <c r="L570" s="62"/>
      <c r="M570" s="62"/>
      <c r="N570" s="69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>
      <c r="A571" s="3"/>
      <c r="B571" s="75"/>
      <c r="C571" s="69"/>
      <c r="D571" s="76"/>
      <c r="E571" s="62"/>
      <c r="F571" s="69"/>
      <c r="G571" s="77"/>
      <c r="H571" s="62"/>
      <c r="I571" s="62"/>
      <c r="J571" s="69"/>
      <c r="K571" s="78"/>
      <c r="L571" s="62"/>
      <c r="M571" s="62"/>
      <c r="N571" s="69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>
      <c r="A572" s="3"/>
      <c r="B572" s="75"/>
      <c r="C572" s="69"/>
      <c r="D572" s="76"/>
      <c r="E572" s="62"/>
      <c r="F572" s="69"/>
      <c r="G572" s="77"/>
      <c r="H572" s="62"/>
      <c r="I572" s="62"/>
      <c r="J572" s="69"/>
      <c r="K572" s="78"/>
      <c r="L572" s="62"/>
      <c r="M572" s="62"/>
      <c r="N572" s="69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>
      <c r="A573" s="3"/>
      <c r="B573" s="75"/>
      <c r="C573" s="69"/>
      <c r="D573" s="76"/>
      <c r="E573" s="62"/>
      <c r="F573" s="69"/>
      <c r="G573" s="77"/>
      <c r="H573" s="62"/>
      <c r="I573" s="62"/>
      <c r="J573" s="69"/>
      <c r="K573" s="78"/>
      <c r="L573" s="62"/>
      <c r="M573" s="62"/>
      <c r="N573" s="69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>
      <c r="A574" s="3"/>
      <c r="B574" s="75"/>
      <c r="C574" s="69"/>
      <c r="D574" s="76"/>
      <c r="E574" s="62"/>
      <c r="F574" s="69"/>
      <c r="G574" s="77"/>
      <c r="H574" s="62"/>
      <c r="I574" s="62"/>
      <c r="J574" s="69"/>
      <c r="K574" s="78"/>
      <c r="L574" s="62"/>
      <c r="M574" s="62"/>
      <c r="N574" s="69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>
      <c r="A575" s="3"/>
      <c r="B575" s="75"/>
      <c r="C575" s="69"/>
      <c r="D575" s="76"/>
      <c r="E575" s="62"/>
      <c r="F575" s="69"/>
      <c r="G575" s="77"/>
      <c r="H575" s="62"/>
      <c r="I575" s="62"/>
      <c r="J575" s="69"/>
      <c r="K575" s="78"/>
      <c r="L575" s="62"/>
      <c r="M575" s="62"/>
      <c r="N575" s="69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>
      <c r="A576" s="3"/>
      <c r="B576" s="75"/>
      <c r="C576" s="69"/>
      <c r="D576" s="76"/>
      <c r="E576" s="62"/>
      <c r="F576" s="69"/>
      <c r="G576" s="77"/>
      <c r="H576" s="62"/>
      <c r="I576" s="62"/>
      <c r="J576" s="69"/>
      <c r="K576" s="78"/>
      <c r="L576" s="62"/>
      <c r="M576" s="62"/>
      <c r="N576" s="69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>
      <c r="A577" s="3"/>
      <c r="B577" s="75"/>
      <c r="C577" s="69"/>
      <c r="D577" s="76"/>
      <c r="E577" s="62"/>
      <c r="F577" s="69"/>
      <c r="G577" s="77"/>
      <c r="H577" s="62"/>
      <c r="I577" s="62"/>
      <c r="J577" s="69"/>
      <c r="K577" s="78"/>
      <c r="L577" s="62"/>
      <c r="M577" s="62"/>
      <c r="N577" s="69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>
      <c r="A578" s="3"/>
      <c r="B578" s="75"/>
      <c r="C578" s="69"/>
      <c r="D578" s="76"/>
      <c r="E578" s="62"/>
      <c r="F578" s="69"/>
      <c r="G578" s="77"/>
      <c r="H578" s="62"/>
      <c r="I578" s="62"/>
      <c r="J578" s="69"/>
      <c r="K578" s="78"/>
      <c r="L578" s="62"/>
      <c r="M578" s="62"/>
      <c r="N578" s="69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>
      <c r="A579" s="3"/>
      <c r="B579" s="75"/>
      <c r="C579" s="69"/>
      <c r="D579" s="76"/>
      <c r="E579" s="62"/>
      <c r="F579" s="69"/>
      <c r="G579" s="77"/>
      <c r="H579" s="62"/>
      <c r="I579" s="62"/>
      <c r="J579" s="69"/>
      <c r="K579" s="78"/>
      <c r="L579" s="62"/>
      <c r="M579" s="62"/>
      <c r="N579" s="69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>
      <c r="A580" s="3"/>
      <c r="B580" s="75"/>
      <c r="C580" s="69"/>
      <c r="D580" s="76"/>
      <c r="E580" s="62"/>
      <c r="F580" s="69"/>
      <c r="G580" s="77"/>
      <c r="H580" s="62"/>
      <c r="I580" s="62"/>
      <c r="J580" s="69"/>
      <c r="K580" s="78"/>
      <c r="L580" s="62"/>
      <c r="M580" s="62"/>
      <c r="N580" s="69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>
      <c r="A581" s="3"/>
      <c r="B581" s="75"/>
      <c r="C581" s="69"/>
      <c r="D581" s="76"/>
      <c r="E581" s="62"/>
      <c r="F581" s="69"/>
      <c r="G581" s="77"/>
      <c r="H581" s="62"/>
      <c r="I581" s="62"/>
      <c r="J581" s="69"/>
      <c r="K581" s="78"/>
      <c r="L581" s="62"/>
      <c r="M581" s="62"/>
      <c r="N581" s="69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>
      <c r="A582" s="3"/>
      <c r="B582" s="75"/>
      <c r="C582" s="69"/>
      <c r="D582" s="76"/>
      <c r="E582" s="62"/>
      <c r="F582" s="69"/>
      <c r="G582" s="77"/>
      <c r="H582" s="62"/>
      <c r="I582" s="62"/>
      <c r="J582" s="69"/>
      <c r="K582" s="78"/>
      <c r="L582" s="62"/>
      <c r="M582" s="62"/>
      <c r="N582" s="69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>
      <c r="A583" s="3"/>
      <c r="B583" s="75"/>
      <c r="C583" s="69"/>
      <c r="D583" s="76"/>
      <c r="E583" s="62"/>
      <c r="F583" s="69"/>
      <c r="G583" s="77"/>
      <c r="H583" s="62"/>
      <c r="I583" s="62"/>
      <c r="J583" s="69"/>
      <c r="K583" s="78"/>
      <c r="L583" s="62"/>
      <c r="M583" s="62"/>
      <c r="N583" s="69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>
      <c r="A584" s="3"/>
      <c r="B584" s="75"/>
      <c r="C584" s="69"/>
      <c r="D584" s="76"/>
      <c r="E584" s="62"/>
      <c r="F584" s="69"/>
      <c r="G584" s="77"/>
      <c r="H584" s="62"/>
      <c r="I584" s="62"/>
      <c r="J584" s="69"/>
      <c r="K584" s="78"/>
      <c r="L584" s="62"/>
      <c r="M584" s="62"/>
      <c r="N584" s="69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>
      <c r="A585" s="3"/>
      <c r="B585" s="75"/>
      <c r="C585" s="69"/>
      <c r="D585" s="76"/>
      <c r="E585" s="62"/>
      <c r="F585" s="69"/>
      <c r="G585" s="77"/>
      <c r="H585" s="62"/>
      <c r="I585" s="62"/>
      <c r="J585" s="69"/>
      <c r="K585" s="78"/>
      <c r="L585" s="62"/>
      <c r="M585" s="62"/>
      <c r="N585" s="69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>
      <c r="A586" s="3"/>
      <c r="B586" s="75"/>
      <c r="C586" s="69"/>
      <c r="D586" s="76"/>
      <c r="E586" s="62"/>
      <c r="F586" s="69"/>
      <c r="G586" s="77"/>
      <c r="H586" s="62"/>
      <c r="I586" s="62"/>
      <c r="J586" s="69"/>
      <c r="K586" s="78"/>
      <c r="L586" s="62"/>
      <c r="M586" s="62"/>
      <c r="N586" s="69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>
      <c r="A587" s="3"/>
      <c r="B587" s="75"/>
      <c r="C587" s="69"/>
      <c r="D587" s="76"/>
      <c r="E587" s="62"/>
      <c r="F587" s="69"/>
      <c r="G587" s="77"/>
      <c r="H587" s="62"/>
      <c r="I587" s="62"/>
      <c r="J587" s="69"/>
      <c r="K587" s="78"/>
      <c r="L587" s="62"/>
      <c r="M587" s="62"/>
      <c r="N587" s="69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>
      <c r="A588" s="3"/>
      <c r="B588" s="75"/>
      <c r="C588" s="69"/>
      <c r="D588" s="76"/>
      <c r="E588" s="62"/>
      <c r="F588" s="69"/>
      <c r="G588" s="77"/>
      <c r="H588" s="62"/>
      <c r="I588" s="62"/>
      <c r="J588" s="69"/>
      <c r="K588" s="78"/>
      <c r="L588" s="62"/>
      <c r="M588" s="62"/>
      <c r="N588" s="69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>
      <c r="A589" s="3"/>
      <c r="B589" s="75"/>
      <c r="C589" s="69"/>
      <c r="D589" s="76"/>
      <c r="E589" s="62"/>
      <c r="F589" s="69"/>
      <c r="G589" s="77"/>
      <c r="H589" s="62"/>
      <c r="I589" s="62"/>
      <c r="J589" s="69"/>
      <c r="K589" s="78"/>
      <c r="L589" s="62"/>
      <c r="M589" s="62"/>
      <c r="N589" s="69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>
      <c r="A590" s="3"/>
      <c r="B590" s="75"/>
      <c r="C590" s="69"/>
      <c r="D590" s="76"/>
      <c r="E590" s="62"/>
      <c r="F590" s="69"/>
      <c r="G590" s="77"/>
      <c r="H590" s="62"/>
      <c r="I590" s="62"/>
      <c r="J590" s="69"/>
      <c r="K590" s="78"/>
      <c r="L590" s="62"/>
      <c r="M590" s="62"/>
      <c r="N590" s="69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>
      <c r="A591" s="3"/>
      <c r="B591" s="75"/>
      <c r="C591" s="69"/>
      <c r="D591" s="76"/>
      <c r="E591" s="62"/>
      <c r="F591" s="69"/>
      <c r="G591" s="77"/>
      <c r="H591" s="62"/>
      <c r="I591" s="62"/>
      <c r="J591" s="69"/>
      <c r="K591" s="78"/>
      <c r="L591" s="62"/>
      <c r="M591" s="62"/>
      <c r="N591" s="69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>
      <c r="A592" s="3"/>
      <c r="B592" s="75"/>
      <c r="C592" s="69"/>
      <c r="D592" s="76"/>
      <c r="E592" s="62"/>
      <c r="F592" s="69"/>
      <c r="G592" s="77"/>
      <c r="H592" s="62"/>
      <c r="I592" s="62"/>
      <c r="J592" s="69"/>
      <c r="K592" s="78"/>
      <c r="L592" s="62"/>
      <c r="M592" s="62"/>
      <c r="N592" s="69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>
      <c r="A593" s="3"/>
      <c r="B593" s="75"/>
      <c r="C593" s="69"/>
      <c r="D593" s="76"/>
      <c r="E593" s="62"/>
      <c r="F593" s="69"/>
      <c r="G593" s="77"/>
      <c r="H593" s="62"/>
      <c r="I593" s="62"/>
      <c r="J593" s="69"/>
      <c r="K593" s="78"/>
      <c r="L593" s="62"/>
      <c r="M593" s="62"/>
      <c r="N593" s="69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>
      <c r="A594" s="3"/>
      <c r="B594" s="75"/>
      <c r="C594" s="69"/>
      <c r="D594" s="76"/>
      <c r="E594" s="62"/>
      <c r="F594" s="69"/>
      <c r="G594" s="77"/>
      <c r="H594" s="62"/>
      <c r="I594" s="62"/>
      <c r="J594" s="69"/>
      <c r="K594" s="78"/>
      <c r="L594" s="62"/>
      <c r="M594" s="62"/>
      <c r="N594" s="69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>
      <c r="A595" s="3"/>
      <c r="B595" s="75"/>
      <c r="C595" s="69"/>
      <c r="D595" s="76"/>
      <c r="E595" s="62"/>
      <c r="F595" s="69"/>
      <c r="G595" s="77"/>
      <c r="H595" s="62"/>
      <c r="I595" s="62"/>
      <c r="J595" s="69"/>
      <c r="K595" s="78"/>
      <c r="L595" s="62"/>
      <c r="M595" s="62"/>
      <c r="N595" s="69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>
      <c r="A596" s="3"/>
      <c r="B596" s="75"/>
      <c r="C596" s="69"/>
      <c r="D596" s="76"/>
      <c r="E596" s="62"/>
      <c r="F596" s="69"/>
      <c r="G596" s="77"/>
      <c r="H596" s="62"/>
      <c r="I596" s="62"/>
      <c r="J596" s="69"/>
      <c r="K596" s="78"/>
      <c r="L596" s="62"/>
      <c r="M596" s="62"/>
      <c r="N596" s="69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>
      <c r="A597" s="3"/>
      <c r="B597" s="75"/>
      <c r="C597" s="69"/>
      <c r="D597" s="76"/>
      <c r="E597" s="62"/>
      <c r="F597" s="69"/>
      <c r="G597" s="77"/>
      <c r="H597" s="62"/>
      <c r="I597" s="62"/>
      <c r="J597" s="69"/>
      <c r="K597" s="78"/>
      <c r="L597" s="62"/>
      <c r="M597" s="62"/>
      <c r="N597" s="69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>
      <c r="A598" s="3"/>
      <c r="B598" s="75"/>
      <c r="C598" s="69"/>
      <c r="D598" s="76"/>
      <c r="E598" s="62"/>
      <c r="F598" s="69"/>
      <c r="G598" s="77"/>
      <c r="H598" s="62"/>
      <c r="I598" s="62"/>
      <c r="J598" s="69"/>
      <c r="K598" s="78"/>
      <c r="L598" s="62"/>
      <c r="M598" s="62"/>
      <c r="N598" s="69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>
      <c r="A599" s="3"/>
      <c r="B599" s="75"/>
      <c r="C599" s="69"/>
      <c r="D599" s="76"/>
      <c r="E599" s="62"/>
      <c r="F599" s="69"/>
      <c r="G599" s="77"/>
      <c r="H599" s="62"/>
      <c r="I599" s="62"/>
      <c r="J599" s="69"/>
      <c r="K599" s="78"/>
      <c r="L599" s="62"/>
      <c r="M599" s="62"/>
      <c r="N599" s="69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>
      <c r="A600" s="3"/>
      <c r="B600" s="75"/>
      <c r="C600" s="69"/>
      <c r="D600" s="76"/>
      <c r="E600" s="62"/>
      <c r="F600" s="69"/>
      <c r="G600" s="77"/>
      <c r="H600" s="62"/>
      <c r="I600" s="62"/>
      <c r="J600" s="69"/>
      <c r="K600" s="78"/>
      <c r="L600" s="62"/>
      <c r="M600" s="62"/>
      <c r="N600" s="69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>
      <c r="A601" s="3"/>
      <c r="B601" s="75"/>
      <c r="C601" s="69"/>
      <c r="D601" s="76"/>
      <c r="E601" s="62"/>
      <c r="F601" s="69"/>
      <c r="G601" s="77"/>
      <c r="H601" s="62"/>
      <c r="I601" s="62"/>
      <c r="J601" s="69"/>
      <c r="K601" s="78"/>
      <c r="L601" s="62"/>
      <c r="M601" s="62"/>
      <c r="N601" s="69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>
      <c r="A602" s="3"/>
      <c r="B602" s="75"/>
      <c r="C602" s="69"/>
      <c r="D602" s="76"/>
      <c r="E602" s="62"/>
      <c r="F602" s="69"/>
      <c r="G602" s="77"/>
      <c r="H602" s="62"/>
      <c r="I602" s="62"/>
      <c r="J602" s="69"/>
      <c r="K602" s="78"/>
      <c r="L602" s="62"/>
      <c r="M602" s="62"/>
      <c r="N602" s="69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>
      <c r="A603" s="3"/>
      <c r="B603" s="75"/>
      <c r="C603" s="69"/>
      <c r="D603" s="76"/>
      <c r="E603" s="62"/>
      <c r="F603" s="69"/>
      <c r="G603" s="77"/>
      <c r="H603" s="62"/>
      <c r="I603" s="62"/>
      <c r="J603" s="69"/>
      <c r="K603" s="78"/>
      <c r="L603" s="62"/>
      <c r="M603" s="62"/>
      <c r="N603" s="69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>
      <c r="A604" s="3"/>
      <c r="B604" s="75"/>
      <c r="C604" s="69"/>
      <c r="D604" s="76"/>
      <c r="E604" s="62"/>
      <c r="F604" s="69"/>
      <c r="G604" s="77"/>
      <c r="H604" s="62"/>
      <c r="I604" s="62"/>
      <c r="J604" s="69"/>
      <c r="K604" s="78"/>
      <c r="L604" s="62"/>
      <c r="M604" s="62"/>
      <c r="N604" s="69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>
      <c r="A605" s="3"/>
      <c r="B605" s="75"/>
      <c r="C605" s="69"/>
      <c r="D605" s="76"/>
      <c r="E605" s="62"/>
      <c r="F605" s="69"/>
      <c r="G605" s="77"/>
      <c r="H605" s="62"/>
      <c r="I605" s="62"/>
      <c r="J605" s="69"/>
      <c r="K605" s="78"/>
      <c r="L605" s="62"/>
      <c r="M605" s="62"/>
      <c r="N605" s="6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>
      <c r="A606" s="3"/>
      <c r="B606" s="75"/>
      <c r="C606" s="69"/>
      <c r="D606" s="76"/>
      <c r="E606" s="62"/>
      <c r="F606" s="69"/>
      <c r="G606" s="77"/>
      <c r="H606" s="62"/>
      <c r="I606" s="62"/>
      <c r="J606" s="69"/>
      <c r="K606" s="78"/>
      <c r="L606" s="62"/>
      <c r="M606" s="62"/>
      <c r="N606" s="6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>
      <c r="A607" s="3"/>
      <c r="B607" s="75"/>
      <c r="C607" s="69"/>
      <c r="D607" s="76"/>
      <c r="E607" s="62"/>
      <c r="F607" s="69"/>
      <c r="G607" s="77"/>
      <c r="H607" s="62"/>
      <c r="I607" s="62"/>
      <c r="J607" s="69"/>
      <c r="K607" s="78"/>
      <c r="L607" s="62"/>
      <c r="M607" s="62"/>
      <c r="N607" s="6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>
      <c r="A608" s="3"/>
      <c r="B608" s="75"/>
      <c r="C608" s="69"/>
      <c r="D608" s="76"/>
      <c r="E608" s="62"/>
      <c r="F608" s="69"/>
      <c r="G608" s="77"/>
      <c r="H608" s="62"/>
      <c r="I608" s="62"/>
      <c r="J608" s="69"/>
      <c r="K608" s="78"/>
      <c r="L608" s="62"/>
      <c r="M608" s="62"/>
      <c r="N608" s="6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>
      <c r="A609" s="3"/>
      <c r="B609" s="75"/>
      <c r="C609" s="69"/>
      <c r="D609" s="76"/>
      <c r="E609" s="62"/>
      <c r="F609" s="69"/>
      <c r="G609" s="77"/>
      <c r="H609" s="62"/>
      <c r="I609" s="62"/>
      <c r="J609" s="69"/>
      <c r="K609" s="78"/>
      <c r="L609" s="62"/>
      <c r="M609" s="62"/>
      <c r="N609" s="6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>
      <c r="A610" s="3"/>
      <c r="B610" s="75"/>
      <c r="C610" s="69"/>
      <c r="D610" s="76"/>
      <c r="E610" s="62"/>
      <c r="F610" s="69"/>
      <c r="G610" s="77"/>
      <c r="H610" s="62"/>
      <c r="I610" s="62"/>
      <c r="J610" s="69"/>
      <c r="K610" s="78"/>
      <c r="L610" s="62"/>
      <c r="M610" s="62"/>
      <c r="N610" s="6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>
      <c r="A611" s="3"/>
      <c r="B611" s="75"/>
      <c r="C611" s="69"/>
      <c r="D611" s="76"/>
      <c r="E611" s="62"/>
      <c r="F611" s="69"/>
      <c r="G611" s="77"/>
      <c r="H611" s="62"/>
      <c r="I611" s="62"/>
      <c r="J611" s="69"/>
      <c r="K611" s="78"/>
      <c r="L611" s="62"/>
      <c r="M611" s="62"/>
      <c r="N611" s="6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>
      <c r="A612" s="3"/>
      <c r="B612" s="75"/>
      <c r="C612" s="69"/>
      <c r="D612" s="76"/>
      <c r="E612" s="62"/>
      <c r="F612" s="69"/>
      <c r="G612" s="77"/>
      <c r="H612" s="62"/>
      <c r="I612" s="62"/>
      <c r="J612" s="69"/>
      <c r="K612" s="78"/>
      <c r="L612" s="62"/>
      <c r="M612" s="62"/>
      <c r="N612" s="6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>
      <c r="A613" s="3"/>
      <c r="B613" s="75"/>
      <c r="C613" s="69"/>
      <c r="D613" s="76"/>
      <c r="E613" s="62"/>
      <c r="F613" s="69"/>
      <c r="G613" s="77"/>
      <c r="H613" s="62"/>
      <c r="I613" s="62"/>
      <c r="J613" s="69"/>
      <c r="K613" s="78"/>
      <c r="L613" s="62"/>
      <c r="M613" s="62"/>
      <c r="N613" s="6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>
      <c r="A614" s="3"/>
      <c r="B614" s="75"/>
      <c r="C614" s="69"/>
      <c r="D614" s="76"/>
      <c r="E614" s="62"/>
      <c r="F614" s="69"/>
      <c r="G614" s="77"/>
      <c r="H614" s="62"/>
      <c r="I614" s="62"/>
      <c r="J614" s="69"/>
      <c r="K614" s="78"/>
      <c r="L614" s="62"/>
      <c r="M614" s="62"/>
      <c r="N614" s="6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>
      <c r="A615" s="3"/>
      <c r="B615" s="75"/>
      <c r="C615" s="69"/>
      <c r="D615" s="76"/>
      <c r="E615" s="62"/>
      <c r="F615" s="69"/>
      <c r="G615" s="77"/>
      <c r="H615" s="62"/>
      <c r="I615" s="62"/>
      <c r="J615" s="69"/>
      <c r="K615" s="78"/>
      <c r="L615" s="62"/>
      <c r="M615" s="62"/>
      <c r="N615" s="6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>
      <c r="A616" s="3"/>
      <c r="B616" s="75"/>
      <c r="C616" s="69"/>
      <c r="D616" s="76"/>
      <c r="E616" s="62"/>
      <c r="F616" s="69"/>
      <c r="G616" s="77"/>
      <c r="H616" s="62"/>
      <c r="I616" s="62"/>
      <c r="J616" s="69"/>
      <c r="K616" s="78"/>
      <c r="L616" s="62"/>
      <c r="M616" s="62"/>
      <c r="N616" s="6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>
      <c r="A617" s="3"/>
      <c r="B617" s="75"/>
      <c r="C617" s="69"/>
      <c r="D617" s="76"/>
      <c r="E617" s="62"/>
      <c r="F617" s="69"/>
      <c r="G617" s="77"/>
      <c r="H617" s="62"/>
      <c r="I617" s="62"/>
      <c r="J617" s="69"/>
      <c r="K617" s="78"/>
      <c r="L617" s="62"/>
      <c r="M617" s="62"/>
      <c r="N617" s="6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>
      <c r="A618" s="3"/>
      <c r="B618" s="75"/>
      <c r="C618" s="69"/>
      <c r="D618" s="76"/>
      <c r="E618" s="62"/>
      <c r="F618" s="69"/>
      <c r="G618" s="77"/>
      <c r="H618" s="62"/>
      <c r="I618" s="62"/>
      <c r="J618" s="69"/>
      <c r="K618" s="78"/>
      <c r="L618" s="62"/>
      <c r="M618" s="62"/>
      <c r="N618" s="6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>
      <c r="A619" s="3"/>
      <c r="B619" s="75"/>
      <c r="C619" s="69"/>
      <c r="D619" s="76"/>
      <c r="E619" s="62"/>
      <c r="F619" s="69"/>
      <c r="G619" s="77"/>
      <c r="H619" s="62"/>
      <c r="I619" s="62"/>
      <c r="J619" s="69"/>
      <c r="K619" s="78"/>
      <c r="L619" s="62"/>
      <c r="M619" s="62"/>
      <c r="N619" s="6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>
      <c r="A620" s="3"/>
      <c r="B620" s="75"/>
      <c r="C620" s="69"/>
      <c r="D620" s="76"/>
      <c r="E620" s="62"/>
      <c r="F620" s="69"/>
      <c r="G620" s="77"/>
      <c r="H620" s="62"/>
      <c r="I620" s="62"/>
      <c r="J620" s="69"/>
      <c r="K620" s="78"/>
      <c r="L620" s="62"/>
      <c r="M620" s="62"/>
      <c r="N620" s="6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>
      <c r="A621" s="3"/>
      <c r="B621" s="75"/>
      <c r="C621" s="69"/>
      <c r="D621" s="76"/>
      <c r="E621" s="62"/>
      <c r="F621" s="69"/>
      <c r="G621" s="77"/>
      <c r="H621" s="62"/>
      <c r="I621" s="62"/>
      <c r="J621" s="69"/>
      <c r="K621" s="78"/>
      <c r="L621" s="62"/>
      <c r="M621" s="62"/>
      <c r="N621" s="6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>
      <c r="A622" s="3"/>
      <c r="B622" s="75"/>
      <c r="C622" s="69"/>
      <c r="D622" s="76"/>
      <c r="E622" s="62"/>
      <c r="F622" s="69"/>
      <c r="G622" s="77"/>
      <c r="H622" s="62"/>
      <c r="I622" s="62"/>
      <c r="J622" s="69"/>
      <c r="K622" s="78"/>
      <c r="L622" s="62"/>
      <c r="M622" s="62"/>
      <c r="N622" s="6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>
      <c r="A623" s="3"/>
      <c r="B623" s="75"/>
      <c r="C623" s="69"/>
      <c r="D623" s="76"/>
      <c r="E623" s="62"/>
      <c r="F623" s="69"/>
      <c r="G623" s="77"/>
      <c r="H623" s="62"/>
      <c r="I623" s="62"/>
      <c r="J623" s="69"/>
      <c r="K623" s="78"/>
      <c r="L623" s="62"/>
      <c r="M623" s="62"/>
      <c r="N623" s="6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>
      <c r="A624" s="3"/>
      <c r="B624" s="75"/>
      <c r="C624" s="69"/>
      <c r="D624" s="76"/>
      <c r="E624" s="62"/>
      <c r="F624" s="69"/>
      <c r="G624" s="77"/>
      <c r="H624" s="62"/>
      <c r="I624" s="62"/>
      <c r="J624" s="69"/>
      <c r="K624" s="78"/>
      <c r="L624" s="62"/>
      <c r="M624" s="62"/>
      <c r="N624" s="69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>
      <c r="A625" s="3"/>
      <c r="B625" s="75"/>
      <c r="C625" s="69"/>
      <c r="D625" s="76"/>
      <c r="E625" s="62"/>
      <c r="F625" s="69"/>
      <c r="G625" s="77"/>
      <c r="H625" s="62"/>
      <c r="I625" s="62"/>
      <c r="J625" s="69"/>
      <c r="K625" s="78"/>
      <c r="L625" s="62"/>
      <c r="M625" s="62"/>
      <c r="N625" s="69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>
      <c r="A626" s="3"/>
      <c r="B626" s="75"/>
      <c r="C626" s="69"/>
      <c r="D626" s="76"/>
      <c r="E626" s="62"/>
      <c r="F626" s="69"/>
      <c r="G626" s="77"/>
      <c r="H626" s="62"/>
      <c r="I626" s="62"/>
      <c r="J626" s="69"/>
      <c r="K626" s="78"/>
      <c r="L626" s="62"/>
      <c r="M626" s="62"/>
      <c r="N626" s="69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>
      <c r="A627" s="3"/>
      <c r="B627" s="75"/>
      <c r="C627" s="69"/>
      <c r="D627" s="76"/>
      <c r="E627" s="62"/>
      <c r="F627" s="69"/>
      <c r="G627" s="77"/>
      <c r="H627" s="62"/>
      <c r="I627" s="62"/>
      <c r="J627" s="69"/>
      <c r="K627" s="78"/>
      <c r="L627" s="62"/>
      <c r="M627" s="62"/>
      <c r="N627" s="69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>
      <c r="A628" s="3"/>
      <c r="B628" s="75"/>
      <c r="C628" s="69"/>
      <c r="D628" s="76"/>
      <c r="E628" s="62"/>
      <c r="F628" s="69"/>
      <c r="G628" s="77"/>
      <c r="H628" s="62"/>
      <c r="I628" s="62"/>
      <c r="J628" s="69"/>
      <c r="K628" s="78"/>
      <c r="L628" s="62"/>
      <c r="M628" s="62"/>
      <c r="N628" s="69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>
      <c r="A629" s="3"/>
      <c r="B629" s="75"/>
      <c r="C629" s="69"/>
      <c r="D629" s="76"/>
      <c r="E629" s="62"/>
      <c r="F629" s="69"/>
      <c r="G629" s="77"/>
      <c r="H629" s="62"/>
      <c r="I629" s="62"/>
      <c r="J629" s="69"/>
      <c r="K629" s="78"/>
      <c r="L629" s="62"/>
      <c r="M629" s="62"/>
      <c r="N629" s="69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>
      <c r="A630" s="3"/>
      <c r="B630" s="75"/>
      <c r="C630" s="69"/>
      <c r="D630" s="76"/>
      <c r="E630" s="62"/>
      <c r="F630" s="69"/>
      <c r="G630" s="77"/>
      <c r="H630" s="62"/>
      <c r="I630" s="62"/>
      <c r="J630" s="69"/>
      <c r="K630" s="78"/>
      <c r="L630" s="62"/>
      <c r="M630" s="62"/>
      <c r="N630" s="69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>
      <c r="A631" s="3"/>
      <c r="B631" s="75"/>
      <c r="C631" s="69"/>
      <c r="D631" s="76"/>
      <c r="E631" s="62"/>
      <c r="F631" s="69"/>
      <c r="G631" s="77"/>
      <c r="H631" s="62"/>
      <c r="I631" s="62"/>
      <c r="J631" s="69"/>
      <c r="K631" s="78"/>
      <c r="L631" s="62"/>
      <c r="M631" s="62"/>
      <c r="N631" s="69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>
      <c r="A632" s="3"/>
      <c r="B632" s="75"/>
      <c r="C632" s="69"/>
      <c r="D632" s="76"/>
      <c r="E632" s="62"/>
      <c r="F632" s="69"/>
      <c r="G632" s="77"/>
      <c r="H632" s="62"/>
      <c r="I632" s="62"/>
      <c r="J632" s="69"/>
      <c r="K632" s="78"/>
      <c r="L632" s="62"/>
      <c r="M632" s="62"/>
      <c r="N632" s="69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>
      <c r="A633" s="3"/>
      <c r="B633" s="75"/>
      <c r="C633" s="69"/>
      <c r="D633" s="76"/>
      <c r="E633" s="62"/>
      <c r="F633" s="69"/>
      <c r="G633" s="77"/>
      <c r="H633" s="62"/>
      <c r="I633" s="62"/>
      <c r="J633" s="69"/>
      <c r="K633" s="78"/>
      <c r="L633" s="62"/>
      <c r="M633" s="62"/>
      <c r="N633" s="69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>
      <c r="A634" s="3"/>
      <c r="B634" s="75"/>
      <c r="C634" s="69"/>
      <c r="D634" s="76"/>
      <c r="E634" s="62"/>
      <c r="F634" s="69"/>
      <c r="G634" s="77"/>
      <c r="H634" s="62"/>
      <c r="I634" s="62"/>
      <c r="J634" s="69"/>
      <c r="K634" s="78"/>
      <c r="L634" s="62"/>
      <c r="M634" s="62"/>
      <c r="N634" s="69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>
      <c r="A635" s="3"/>
      <c r="B635" s="75"/>
      <c r="C635" s="69"/>
      <c r="D635" s="76"/>
      <c r="E635" s="62"/>
      <c r="F635" s="69"/>
      <c r="G635" s="77"/>
      <c r="H635" s="62"/>
      <c r="I635" s="62"/>
      <c r="J635" s="69"/>
      <c r="K635" s="78"/>
      <c r="L635" s="62"/>
      <c r="M635" s="62"/>
      <c r="N635" s="69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>
      <c r="A636" s="3"/>
      <c r="B636" s="75"/>
      <c r="C636" s="69"/>
      <c r="D636" s="76"/>
      <c r="E636" s="62"/>
      <c r="F636" s="69"/>
      <c r="G636" s="77"/>
      <c r="H636" s="62"/>
      <c r="I636" s="62"/>
      <c r="J636" s="69"/>
      <c r="K636" s="78"/>
      <c r="L636" s="62"/>
      <c r="M636" s="62"/>
      <c r="N636" s="69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>
      <c r="A637" s="3"/>
      <c r="B637" s="75"/>
      <c r="C637" s="69"/>
      <c r="D637" s="76"/>
      <c r="E637" s="62"/>
      <c r="F637" s="69"/>
      <c r="G637" s="77"/>
      <c r="H637" s="62"/>
      <c r="I637" s="62"/>
      <c r="J637" s="69"/>
      <c r="K637" s="78"/>
      <c r="L637" s="62"/>
      <c r="M637" s="62"/>
      <c r="N637" s="69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>
      <c r="A638" s="3"/>
      <c r="B638" s="75"/>
      <c r="C638" s="69"/>
      <c r="D638" s="76"/>
      <c r="E638" s="62"/>
      <c r="F638" s="69"/>
      <c r="G638" s="77"/>
      <c r="H638" s="62"/>
      <c r="I638" s="62"/>
      <c r="J638" s="69"/>
      <c r="K638" s="78"/>
      <c r="L638" s="62"/>
      <c r="M638" s="62"/>
      <c r="N638" s="69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>
      <c r="A639" s="3"/>
      <c r="B639" s="75"/>
      <c r="C639" s="69"/>
      <c r="D639" s="76"/>
      <c r="E639" s="62"/>
      <c r="F639" s="69"/>
      <c r="G639" s="77"/>
      <c r="H639" s="62"/>
      <c r="I639" s="62"/>
      <c r="J639" s="69"/>
      <c r="K639" s="78"/>
      <c r="L639" s="62"/>
      <c r="M639" s="62"/>
      <c r="N639" s="69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>
      <c r="A640" s="3"/>
      <c r="B640" s="75"/>
      <c r="C640" s="69"/>
      <c r="D640" s="76"/>
      <c r="E640" s="62"/>
      <c r="F640" s="69"/>
      <c r="G640" s="77"/>
      <c r="H640" s="62"/>
      <c r="I640" s="62"/>
      <c r="J640" s="69"/>
      <c r="K640" s="78"/>
      <c r="L640" s="62"/>
      <c r="M640" s="62"/>
      <c r="N640" s="69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>
      <c r="A641" s="3"/>
      <c r="B641" s="75"/>
      <c r="C641" s="69"/>
      <c r="D641" s="76"/>
      <c r="E641" s="62"/>
      <c r="F641" s="69"/>
      <c r="G641" s="77"/>
      <c r="H641" s="62"/>
      <c r="I641" s="62"/>
      <c r="J641" s="69"/>
      <c r="K641" s="78"/>
      <c r="L641" s="62"/>
      <c r="M641" s="62"/>
      <c r="N641" s="69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>
      <c r="A642" s="3"/>
      <c r="B642" s="75"/>
      <c r="C642" s="69"/>
      <c r="D642" s="76"/>
      <c r="E642" s="62"/>
      <c r="F642" s="69"/>
      <c r="G642" s="77"/>
      <c r="H642" s="62"/>
      <c r="I642" s="62"/>
      <c r="J642" s="69"/>
      <c r="K642" s="78"/>
      <c r="L642" s="62"/>
      <c r="M642" s="62"/>
      <c r="N642" s="69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>
      <c r="A643" s="3"/>
      <c r="B643" s="75"/>
      <c r="C643" s="69"/>
      <c r="D643" s="76"/>
      <c r="E643" s="62"/>
      <c r="F643" s="69"/>
      <c r="G643" s="77"/>
      <c r="H643" s="62"/>
      <c r="I643" s="62"/>
      <c r="J643" s="69"/>
      <c r="K643" s="78"/>
      <c r="L643" s="62"/>
      <c r="M643" s="62"/>
      <c r="N643" s="69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>
      <c r="A644" s="3"/>
      <c r="B644" s="75"/>
      <c r="C644" s="69"/>
      <c r="D644" s="76"/>
      <c r="E644" s="62"/>
      <c r="F644" s="69"/>
      <c r="G644" s="77"/>
      <c r="H644" s="62"/>
      <c r="I644" s="62"/>
      <c r="J644" s="69"/>
      <c r="K644" s="78"/>
      <c r="L644" s="62"/>
      <c r="M644" s="62"/>
      <c r="N644" s="69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>
      <c r="A645" s="3"/>
      <c r="B645" s="75"/>
      <c r="C645" s="69"/>
      <c r="D645" s="76"/>
      <c r="E645" s="62"/>
      <c r="F645" s="69"/>
      <c r="G645" s="77"/>
      <c r="H645" s="62"/>
      <c r="I645" s="62"/>
      <c r="J645" s="69"/>
      <c r="K645" s="78"/>
      <c r="L645" s="62"/>
      <c r="M645" s="62"/>
      <c r="N645" s="69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>
      <c r="A646" s="3"/>
      <c r="B646" s="75"/>
      <c r="C646" s="69"/>
      <c r="D646" s="76"/>
      <c r="E646" s="62"/>
      <c r="F646" s="69"/>
      <c r="G646" s="77"/>
      <c r="H646" s="62"/>
      <c r="I646" s="62"/>
      <c r="J646" s="69"/>
      <c r="K646" s="78"/>
      <c r="L646" s="62"/>
      <c r="M646" s="62"/>
      <c r="N646" s="69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>
      <c r="A647" s="3"/>
      <c r="B647" s="75"/>
      <c r="C647" s="69"/>
      <c r="D647" s="76"/>
      <c r="E647" s="62"/>
      <c r="F647" s="69"/>
      <c r="G647" s="77"/>
      <c r="H647" s="62"/>
      <c r="I647" s="62"/>
      <c r="J647" s="69"/>
      <c r="K647" s="78"/>
      <c r="L647" s="62"/>
      <c r="M647" s="62"/>
      <c r="N647" s="69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>
      <c r="A648" s="3"/>
      <c r="B648" s="75"/>
      <c r="C648" s="69"/>
      <c r="D648" s="76"/>
      <c r="E648" s="62"/>
      <c r="F648" s="69"/>
      <c r="G648" s="77"/>
      <c r="H648" s="62"/>
      <c r="I648" s="62"/>
      <c r="J648" s="69"/>
      <c r="K648" s="78"/>
      <c r="L648" s="62"/>
      <c r="M648" s="62"/>
      <c r="N648" s="69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>
      <c r="A649" s="3"/>
      <c r="B649" s="75"/>
      <c r="C649" s="69"/>
      <c r="D649" s="76"/>
      <c r="E649" s="62"/>
      <c r="F649" s="69"/>
      <c r="G649" s="77"/>
      <c r="H649" s="62"/>
      <c r="I649" s="62"/>
      <c r="J649" s="69"/>
      <c r="K649" s="78"/>
      <c r="L649" s="62"/>
      <c r="M649" s="62"/>
      <c r="N649" s="69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>
      <c r="A650" s="3"/>
      <c r="B650" s="75"/>
      <c r="C650" s="69"/>
      <c r="D650" s="76"/>
      <c r="E650" s="62"/>
      <c r="F650" s="69"/>
      <c r="G650" s="77"/>
      <c r="H650" s="62"/>
      <c r="I650" s="62"/>
      <c r="J650" s="69"/>
      <c r="K650" s="78"/>
      <c r="L650" s="62"/>
      <c r="M650" s="62"/>
      <c r="N650" s="69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>
      <c r="A651" s="3"/>
      <c r="B651" s="75"/>
      <c r="C651" s="69"/>
      <c r="D651" s="76"/>
      <c r="E651" s="62"/>
      <c r="F651" s="69"/>
      <c r="G651" s="77"/>
      <c r="H651" s="62"/>
      <c r="I651" s="62"/>
      <c r="J651" s="69"/>
      <c r="K651" s="78"/>
      <c r="L651" s="62"/>
      <c r="M651" s="62"/>
      <c r="N651" s="69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>
      <c r="A652" s="3"/>
      <c r="B652" s="75"/>
      <c r="C652" s="69"/>
      <c r="D652" s="76"/>
      <c r="E652" s="62"/>
      <c r="F652" s="69"/>
      <c r="G652" s="77"/>
      <c r="H652" s="62"/>
      <c r="I652" s="62"/>
      <c r="J652" s="69"/>
      <c r="K652" s="78"/>
      <c r="L652" s="62"/>
      <c r="M652" s="62"/>
      <c r="N652" s="69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>
      <c r="A653" s="3"/>
      <c r="B653" s="75"/>
      <c r="C653" s="69"/>
      <c r="D653" s="76"/>
      <c r="E653" s="62"/>
      <c r="F653" s="69"/>
      <c r="G653" s="77"/>
      <c r="H653" s="62"/>
      <c r="I653" s="62"/>
      <c r="J653" s="69"/>
      <c r="K653" s="78"/>
      <c r="L653" s="62"/>
      <c r="M653" s="62"/>
      <c r="N653" s="69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>
      <c r="A654" s="3"/>
      <c r="B654" s="75"/>
      <c r="C654" s="69"/>
      <c r="D654" s="76"/>
      <c r="E654" s="62"/>
      <c r="F654" s="69"/>
      <c r="G654" s="77"/>
      <c r="H654" s="62"/>
      <c r="I654" s="62"/>
      <c r="J654" s="69"/>
      <c r="K654" s="78"/>
      <c r="L654" s="62"/>
      <c r="M654" s="62"/>
      <c r="N654" s="69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>
      <c r="A655" s="3"/>
      <c r="B655" s="75"/>
      <c r="C655" s="69"/>
      <c r="D655" s="76"/>
      <c r="E655" s="62"/>
      <c r="F655" s="69"/>
      <c r="G655" s="77"/>
      <c r="H655" s="62"/>
      <c r="I655" s="62"/>
      <c r="J655" s="69"/>
      <c r="K655" s="78"/>
      <c r="L655" s="62"/>
      <c r="M655" s="62"/>
      <c r="N655" s="6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>
      <c r="A656" s="3"/>
      <c r="B656" s="75"/>
      <c r="C656" s="69"/>
      <c r="D656" s="76"/>
      <c r="E656" s="62"/>
      <c r="F656" s="69"/>
      <c r="G656" s="77"/>
      <c r="H656" s="62"/>
      <c r="I656" s="62"/>
      <c r="J656" s="69"/>
      <c r="K656" s="78"/>
      <c r="L656" s="62"/>
      <c r="M656" s="62"/>
      <c r="N656" s="6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>
      <c r="A657" s="3"/>
      <c r="B657" s="75"/>
      <c r="C657" s="69"/>
      <c r="D657" s="76"/>
      <c r="E657" s="62"/>
      <c r="F657" s="69"/>
      <c r="G657" s="77"/>
      <c r="H657" s="62"/>
      <c r="I657" s="62"/>
      <c r="J657" s="69"/>
      <c r="K657" s="78"/>
      <c r="L657" s="62"/>
      <c r="M657" s="62"/>
      <c r="N657" s="6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>
      <c r="A658" s="3"/>
      <c r="B658" s="75"/>
      <c r="C658" s="69"/>
      <c r="D658" s="76"/>
      <c r="E658" s="62"/>
      <c r="F658" s="69"/>
      <c r="G658" s="77"/>
      <c r="H658" s="62"/>
      <c r="I658" s="62"/>
      <c r="J658" s="69"/>
      <c r="K658" s="78"/>
      <c r="L658" s="62"/>
      <c r="M658" s="62"/>
      <c r="N658" s="6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>
      <c r="A659" s="3"/>
      <c r="B659" s="75"/>
      <c r="C659" s="69"/>
      <c r="D659" s="76"/>
      <c r="E659" s="62"/>
      <c r="F659" s="69"/>
      <c r="G659" s="77"/>
      <c r="H659" s="62"/>
      <c r="I659" s="62"/>
      <c r="J659" s="69"/>
      <c r="K659" s="78"/>
      <c r="L659" s="62"/>
      <c r="M659" s="62"/>
      <c r="N659" s="6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>
      <c r="A660" s="3"/>
      <c r="B660" s="75"/>
      <c r="C660" s="69"/>
      <c r="D660" s="76"/>
      <c r="E660" s="62"/>
      <c r="F660" s="69"/>
      <c r="G660" s="77"/>
      <c r="H660" s="62"/>
      <c r="I660" s="62"/>
      <c r="J660" s="69"/>
      <c r="K660" s="78"/>
      <c r="L660" s="62"/>
      <c r="M660" s="62"/>
      <c r="N660" s="6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>
      <c r="A661" s="3"/>
      <c r="B661" s="75"/>
      <c r="C661" s="69"/>
      <c r="D661" s="76"/>
      <c r="E661" s="62"/>
      <c r="F661" s="69"/>
      <c r="G661" s="77"/>
      <c r="H661" s="62"/>
      <c r="I661" s="62"/>
      <c r="J661" s="69"/>
      <c r="K661" s="78"/>
      <c r="L661" s="62"/>
      <c r="M661" s="62"/>
      <c r="N661" s="6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>
      <c r="A662" s="3"/>
      <c r="B662" s="75"/>
      <c r="C662" s="69"/>
      <c r="D662" s="76"/>
      <c r="E662" s="62"/>
      <c r="F662" s="69"/>
      <c r="G662" s="77"/>
      <c r="H662" s="62"/>
      <c r="I662" s="62"/>
      <c r="J662" s="69"/>
      <c r="K662" s="78"/>
      <c r="L662" s="62"/>
      <c r="M662" s="62"/>
      <c r="N662" s="6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>
      <c r="A663" s="3"/>
      <c r="B663" s="75"/>
      <c r="C663" s="69"/>
      <c r="D663" s="76"/>
      <c r="E663" s="62"/>
      <c r="F663" s="69"/>
      <c r="G663" s="77"/>
      <c r="H663" s="62"/>
      <c r="I663" s="62"/>
      <c r="J663" s="69"/>
      <c r="K663" s="78"/>
      <c r="L663" s="62"/>
      <c r="M663" s="62"/>
      <c r="N663" s="6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>
      <c r="A664" s="3"/>
      <c r="B664" s="75"/>
      <c r="C664" s="69"/>
      <c r="D664" s="76"/>
      <c r="E664" s="62"/>
      <c r="F664" s="69"/>
      <c r="G664" s="77"/>
      <c r="H664" s="62"/>
      <c r="I664" s="62"/>
      <c r="J664" s="69"/>
      <c r="K664" s="78"/>
      <c r="L664" s="62"/>
      <c r="M664" s="62"/>
      <c r="N664" s="6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>
      <c r="A665" s="3"/>
      <c r="B665" s="75"/>
      <c r="C665" s="69"/>
      <c r="D665" s="76"/>
      <c r="E665" s="62"/>
      <c r="F665" s="69"/>
      <c r="G665" s="77"/>
      <c r="H665" s="62"/>
      <c r="I665" s="62"/>
      <c r="J665" s="69"/>
      <c r="K665" s="78"/>
      <c r="L665" s="62"/>
      <c r="M665" s="62"/>
      <c r="N665" s="6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>
      <c r="A666" s="3"/>
      <c r="B666" s="75"/>
      <c r="C666" s="69"/>
      <c r="D666" s="76"/>
      <c r="E666" s="62"/>
      <c r="F666" s="69"/>
      <c r="G666" s="77"/>
      <c r="H666" s="62"/>
      <c r="I666" s="62"/>
      <c r="J666" s="69"/>
      <c r="K666" s="78"/>
      <c r="L666" s="62"/>
      <c r="M666" s="62"/>
      <c r="N666" s="6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>
      <c r="A667" s="3"/>
      <c r="B667" s="75"/>
      <c r="C667" s="69"/>
      <c r="D667" s="76"/>
      <c r="E667" s="62"/>
      <c r="F667" s="69"/>
      <c r="G667" s="77"/>
      <c r="H667" s="62"/>
      <c r="I667" s="62"/>
      <c r="J667" s="69"/>
      <c r="K667" s="78"/>
      <c r="L667" s="62"/>
      <c r="M667" s="62"/>
      <c r="N667" s="69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>
      <c r="A668" s="3"/>
      <c r="B668" s="75"/>
      <c r="C668" s="69"/>
      <c r="D668" s="76"/>
      <c r="E668" s="62"/>
      <c r="F668" s="69"/>
      <c r="G668" s="77"/>
      <c r="H668" s="62"/>
      <c r="I668" s="62"/>
      <c r="J668" s="69"/>
      <c r="K668" s="78"/>
      <c r="L668" s="62"/>
      <c r="M668" s="62"/>
      <c r="N668" s="6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>
      <c r="A669" s="3"/>
      <c r="B669" s="75"/>
      <c r="C669" s="69"/>
      <c r="D669" s="76"/>
      <c r="E669" s="62"/>
      <c r="F669" s="69"/>
      <c r="G669" s="77"/>
      <c r="H669" s="62"/>
      <c r="I669" s="62"/>
      <c r="J669" s="69"/>
      <c r="K669" s="78"/>
      <c r="L669" s="62"/>
      <c r="M669" s="62"/>
      <c r="N669" s="6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>
      <c r="A670" s="3"/>
      <c r="B670" s="75"/>
      <c r="C670" s="69"/>
      <c r="D670" s="76"/>
      <c r="E670" s="62"/>
      <c r="F670" s="69"/>
      <c r="G670" s="77"/>
      <c r="H670" s="62"/>
      <c r="I670" s="62"/>
      <c r="J670" s="69"/>
      <c r="K670" s="78"/>
      <c r="L670" s="62"/>
      <c r="M670" s="62"/>
      <c r="N670" s="6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>
      <c r="A671" s="3"/>
      <c r="B671" s="75"/>
      <c r="C671" s="69"/>
      <c r="D671" s="76"/>
      <c r="E671" s="62"/>
      <c r="F671" s="69"/>
      <c r="G671" s="77"/>
      <c r="H671" s="62"/>
      <c r="I671" s="62"/>
      <c r="J671" s="69"/>
      <c r="K671" s="78"/>
      <c r="L671" s="62"/>
      <c r="M671" s="62"/>
      <c r="N671" s="69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>
      <c r="A672" s="3"/>
      <c r="B672" s="75"/>
      <c r="C672" s="69"/>
      <c r="D672" s="76"/>
      <c r="E672" s="62"/>
      <c r="F672" s="69"/>
      <c r="G672" s="77"/>
      <c r="H672" s="62"/>
      <c r="I672" s="62"/>
      <c r="J672" s="69"/>
      <c r="K672" s="78"/>
      <c r="L672" s="62"/>
      <c r="M672" s="62"/>
      <c r="N672" s="69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>
      <c r="A673" s="3"/>
      <c r="B673" s="75"/>
      <c r="C673" s="69"/>
      <c r="D673" s="76"/>
      <c r="E673" s="62"/>
      <c r="F673" s="69"/>
      <c r="G673" s="77"/>
      <c r="H673" s="62"/>
      <c r="I673" s="62"/>
      <c r="J673" s="69"/>
      <c r="K673" s="78"/>
      <c r="L673" s="62"/>
      <c r="M673" s="62"/>
      <c r="N673" s="6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>
      <c r="A674" s="3"/>
      <c r="B674" s="75"/>
      <c r="C674" s="69"/>
      <c r="D674" s="76"/>
      <c r="E674" s="62"/>
      <c r="F674" s="69"/>
      <c r="G674" s="77"/>
      <c r="H674" s="62"/>
      <c r="I674" s="62"/>
      <c r="J674" s="69"/>
      <c r="K674" s="78"/>
      <c r="L674" s="62"/>
      <c r="M674" s="62"/>
      <c r="N674" s="6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>
      <c r="A675" s="3"/>
      <c r="B675" s="75"/>
      <c r="C675" s="69"/>
      <c r="D675" s="76"/>
      <c r="E675" s="62"/>
      <c r="F675" s="69"/>
      <c r="G675" s="77"/>
      <c r="H675" s="62"/>
      <c r="I675" s="62"/>
      <c r="J675" s="69"/>
      <c r="K675" s="78"/>
      <c r="L675" s="62"/>
      <c r="M675" s="62"/>
      <c r="N675" s="6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>
      <c r="A676" s="3"/>
      <c r="B676" s="75"/>
      <c r="C676" s="69"/>
      <c r="D676" s="76"/>
      <c r="E676" s="62"/>
      <c r="F676" s="69"/>
      <c r="G676" s="77"/>
      <c r="H676" s="62"/>
      <c r="I676" s="62"/>
      <c r="J676" s="69"/>
      <c r="K676" s="78"/>
      <c r="L676" s="62"/>
      <c r="M676" s="62"/>
      <c r="N676" s="6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>
      <c r="A677" s="3"/>
      <c r="B677" s="75"/>
      <c r="C677" s="69"/>
      <c r="D677" s="76"/>
      <c r="E677" s="62"/>
      <c r="F677" s="69"/>
      <c r="G677" s="77"/>
      <c r="H677" s="62"/>
      <c r="I677" s="62"/>
      <c r="J677" s="69"/>
      <c r="K677" s="78"/>
      <c r="L677" s="62"/>
      <c r="M677" s="62"/>
      <c r="N677" s="6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>
      <c r="A678" s="3"/>
      <c r="B678" s="75"/>
      <c r="C678" s="69"/>
      <c r="D678" s="76"/>
      <c r="E678" s="62"/>
      <c r="F678" s="69"/>
      <c r="G678" s="77"/>
      <c r="H678" s="62"/>
      <c r="I678" s="62"/>
      <c r="J678" s="69"/>
      <c r="K678" s="78"/>
      <c r="L678" s="62"/>
      <c r="M678" s="62"/>
      <c r="N678" s="6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>
      <c r="A679" s="3"/>
      <c r="B679" s="75"/>
      <c r="C679" s="69"/>
      <c r="D679" s="76"/>
      <c r="E679" s="62"/>
      <c r="F679" s="69"/>
      <c r="G679" s="77"/>
      <c r="H679" s="62"/>
      <c r="I679" s="62"/>
      <c r="J679" s="69"/>
      <c r="K679" s="78"/>
      <c r="L679" s="62"/>
      <c r="M679" s="62"/>
      <c r="N679" s="6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>
      <c r="A680" s="3"/>
      <c r="B680" s="75"/>
      <c r="C680" s="69"/>
      <c r="D680" s="76"/>
      <c r="E680" s="62"/>
      <c r="F680" s="69"/>
      <c r="G680" s="77"/>
      <c r="H680" s="62"/>
      <c r="I680" s="62"/>
      <c r="J680" s="69"/>
      <c r="K680" s="78"/>
      <c r="L680" s="62"/>
      <c r="M680" s="62"/>
      <c r="N680" s="6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>
      <c r="A681" s="3"/>
      <c r="B681" s="75"/>
      <c r="C681" s="69"/>
      <c r="D681" s="76"/>
      <c r="E681" s="62"/>
      <c r="F681" s="69"/>
      <c r="G681" s="77"/>
      <c r="H681" s="62"/>
      <c r="I681" s="62"/>
      <c r="J681" s="69"/>
      <c r="K681" s="78"/>
      <c r="L681" s="62"/>
      <c r="M681" s="62"/>
      <c r="N681" s="6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>
      <c r="A682" s="3"/>
      <c r="B682" s="75"/>
      <c r="C682" s="69"/>
      <c r="D682" s="76"/>
      <c r="E682" s="62"/>
      <c r="F682" s="69"/>
      <c r="G682" s="77"/>
      <c r="H682" s="62"/>
      <c r="I682" s="62"/>
      <c r="J682" s="69"/>
      <c r="K682" s="78"/>
      <c r="L682" s="62"/>
      <c r="M682" s="62"/>
      <c r="N682" s="6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>
      <c r="A683" s="3"/>
      <c r="B683" s="75"/>
      <c r="C683" s="69"/>
      <c r="D683" s="76"/>
      <c r="E683" s="62"/>
      <c r="F683" s="69"/>
      <c r="G683" s="77"/>
      <c r="H683" s="62"/>
      <c r="I683" s="62"/>
      <c r="J683" s="69"/>
      <c r="K683" s="78"/>
      <c r="L683" s="62"/>
      <c r="M683" s="62"/>
      <c r="N683" s="6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>
      <c r="A684" s="3"/>
      <c r="B684" s="75"/>
      <c r="C684" s="69"/>
      <c r="D684" s="76"/>
      <c r="E684" s="62"/>
      <c r="F684" s="69"/>
      <c r="G684" s="77"/>
      <c r="H684" s="62"/>
      <c r="I684" s="62"/>
      <c r="J684" s="69"/>
      <c r="K684" s="78"/>
      <c r="L684" s="62"/>
      <c r="M684" s="62"/>
      <c r="N684" s="6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>
      <c r="A685" s="3"/>
      <c r="B685" s="75"/>
      <c r="C685" s="69"/>
      <c r="D685" s="76"/>
      <c r="E685" s="62"/>
      <c r="F685" s="69"/>
      <c r="G685" s="77"/>
      <c r="H685" s="62"/>
      <c r="I685" s="62"/>
      <c r="J685" s="69"/>
      <c r="K685" s="78"/>
      <c r="L685" s="62"/>
      <c r="M685" s="62"/>
      <c r="N685" s="6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>
      <c r="A686" s="3"/>
      <c r="B686" s="75"/>
      <c r="C686" s="69"/>
      <c r="D686" s="76"/>
      <c r="E686" s="62"/>
      <c r="F686" s="69"/>
      <c r="G686" s="77"/>
      <c r="H686" s="62"/>
      <c r="I686" s="62"/>
      <c r="J686" s="69"/>
      <c r="K686" s="78"/>
      <c r="L686" s="62"/>
      <c r="M686" s="62"/>
      <c r="N686" s="6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>
      <c r="A687" s="3"/>
      <c r="B687" s="75"/>
      <c r="C687" s="69"/>
      <c r="D687" s="76"/>
      <c r="E687" s="62"/>
      <c r="F687" s="69"/>
      <c r="G687" s="77"/>
      <c r="H687" s="62"/>
      <c r="I687" s="62"/>
      <c r="J687" s="69"/>
      <c r="K687" s="78"/>
      <c r="L687" s="62"/>
      <c r="M687" s="62"/>
      <c r="N687" s="6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>
      <c r="A688" s="3"/>
      <c r="B688" s="75"/>
      <c r="C688" s="69"/>
      <c r="D688" s="76"/>
      <c r="E688" s="62"/>
      <c r="F688" s="69"/>
      <c r="G688" s="77"/>
      <c r="H688" s="62"/>
      <c r="I688" s="62"/>
      <c r="J688" s="69"/>
      <c r="K688" s="78"/>
      <c r="L688" s="62"/>
      <c r="M688" s="62"/>
      <c r="N688" s="6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>
      <c r="A689" s="3"/>
      <c r="B689" s="75"/>
      <c r="C689" s="69"/>
      <c r="D689" s="76"/>
      <c r="E689" s="62"/>
      <c r="F689" s="69"/>
      <c r="G689" s="77"/>
      <c r="H689" s="62"/>
      <c r="I689" s="62"/>
      <c r="J689" s="69"/>
      <c r="K689" s="78"/>
      <c r="L689" s="62"/>
      <c r="M689" s="62"/>
      <c r="N689" s="6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>
      <c r="A690" s="3"/>
      <c r="B690" s="75"/>
      <c r="C690" s="69"/>
      <c r="D690" s="76"/>
      <c r="E690" s="62"/>
      <c r="F690" s="69"/>
      <c r="G690" s="77"/>
      <c r="H690" s="62"/>
      <c r="I690" s="62"/>
      <c r="J690" s="69"/>
      <c r="K690" s="78"/>
      <c r="L690" s="62"/>
      <c r="M690" s="62"/>
      <c r="N690" s="6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>
      <c r="A691" s="3"/>
      <c r="B691" s="75"/>
      <c r="C691" s="69"/>
      <c r="D691" s="76"/>
      <c r="E691" s="62"/>
      <c r="F691" s="69"/>
      <c r="G691" s="77"/>
      <c r="H691" s="62"/>
      <c r="I691" s="62"/>
      <c r="J691" s="69"/>
      <c r="K691" s="78"/>
      <c r="L691" s="62"/>
      <c r="M691" s="62"/>
      <c r="N691" s="6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>
      <c r="A692" s="3"/>
      <c r="B692" s="75"/>
      <c r="C692" s="69"/>
      <c r="D692" s="76"/>
      <c r="E692" s="62"/>
      <c r="F692" s="69"/>
      <c r="G692" s="77"/>
      <c r="H692" s="62"/>
      <c r="I692" s="62"/>
      <c r="J692" s="69"/>
      <c r="K692" s="78"/>
      <c r="L692" s="62"/>
      <c r="M692" s="62"/>
      <c r="N692" s="6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>
      <c r="A693" s="3"/>
      <c r="B693" s="75"/>
      <c r="C693" s="69"/>
      <c r="D693" s="76"/>
      <c r="E693" s="62"/>
      <c r="F693" s="69"/>
      <c r="G693" s="77"/>
      <c r="H693" s="62"/>
      <c r="I693" s="62"/>
      <c r="J693" s="69"/>
      <c r="K693" s="78"/>
      <c r="L693" s="62"/>
      <c r="M693" s="62"/>
      <c r="N693" s="6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>
      <c r="A694" s="3"/>
      <c r="B694" s="75"/>
      <c r="C694" s="69"/>
      <c r="D694" s="76"/>
      <c r="E694" s="62"/>
      <c r="F694" s="69"/>
      <c r="G694" s="77"/>
      <c r="H694" s="62"/>
      <c r="I694" s="62"/>
      <c r="J694" s="69"/>
      <c r="K694" s="78"/>
      <c r="L694" s="62"/>
      <c r="M694" s="62"/>
      <c r="N694" s="6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>
      <c r="A695" s="3"/>
      <c r="B695" s="75"/>
      <c r="C695" s="69"/>
      <c r="D695" s="76"/>
      <c r="E695" s="62"/>
      <c r="F695" s="69"/>
      <c r="G695" s="77"/>
      <c r="H695" s="62"/>
      <c r="I695" s="62"/>
      <c r="J695" s="69"/>
      <c r="K695" s="78"/>
      <c r="L695" s="62"/>
      <c r="M695" s="62"/>
      <c r="N695" s="6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>
      <c r="A696" s="3"/>
      <c r="B696" s="75"/>
      <c r="C696" s="69"/>
      <c r="D696" s="76"/>
      <c r="E696" s="62"/>
      <c r="F696" s="69"/>
      <c r="G696" s="77"/>
      <c r="H696" s="62"/>
      <c r="I696" s="62"/>
      <c r="J696" s="69"/>
      <c r="K696" s="78"/>
      <c r="L696" s="62"/>
      <c r="M696" s="62"/>
      <c r="N696" s="6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>
      <c r="A697" s="3"/>
      <c r="B697" s="75"/>
      <c r="C697" s="69"/>
      <c r="D697" s="76"/>
      <c r="E697" s="62"/>
      <c r="F697" s="69"/>
      <c r="G697" s="77"/>
      <c r="H697" s="62"/>
      <c r="I697" s="62"/>
      <c r="J697" s="69"/>
      <c r="K697" s="78"/>
      <c r="L697" s="62"/>
      <c r="M697" s="62"/>
      <c r="N697" s="69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>
      <c r="A698" s="3"/>
      <c r="B698" s="75"/>
      <c r="C698" s="69"/>
      <c r="D698" s="76"/>
      <c r="E698" s="62"/>
      <c r="F698" s="69"/>
      <c r="G698" s="77"/>
      <c r="H698" s="62"/>
      <c r="I698" s="62"/>
      <c r="J698" s="69"/>
      <c r="K698" s="78"/>
      <c r="L698" s="62"/>
      <c r="M698" s="62"/>
      <c r="N698" s="69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>
      <c r="A699" s="3"/>
      <c r="B699" s="75"/>
      <c r="C699" s="69"/>
      <c r="D699" s="76"/>
      <c r="E699" s="62"/>
      <c r="F699" s="69"/>
      <c r="G699" s="77"/>
      <c r="H699" s="62"/>
      <c r="I699" s="62"/>
      <c r="J699" s="69"/>
      <c r="K699" s="78"/>
      <c r="L699" s="62"/>
      <c r="M699" s="62"/>
      <c r="N699" s="69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>
      <c r="A700" s="3"/>
      <c r="B700" s="75"/>
      <c r="C700" s="69"/>
      <c r="D700" s="76"/>
      <c r="E700" s="62"/>
      <c r="F700" s="69"/>
      <c r="G700" s="77"/>
      <c r="H700" s="62"/>
      <c r="I700" s="62"/>
      <c r="J700" s="69"/>
      <c r="K700" s="78"/>
      <c r="L700" s="62"/>
      <c r="M700" s="62"/>
      <c r="N700" s="69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>
      <c r="A701" s="3"/>
      <c r="B701" s="75"/>
      <c r="C701" s="69"/>
      <c r="D701" s="76"/>
      <c r="E701" s="62"/>
      <c r="F701" s="69"/>
      <c r="G701" s="77"/>
      <c r="H701" s="62"/>
      <c r="I701" s="62"/>
      <c r="J701" s="69"/>
      <c r="K701" s="78"/>
      <c r="L701" s="62"/>
      <c r="M701" s="62"/>
      <c r="N701" s="69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>
      <c r="A702" s="3"/>
      <c r="B702" s="75"/>
      <c r="C702" s="69"/>
      <c r="D702" s="76"/>
      <c r="E702" s="62"/>
      <c r="F702" s="69"/>
      <c r="G702" s="77"/>
      <c r="H702" s="62"/>
      <c r="I702" s="62"/>
      <c r="J702" s="69"/>
      <c r="K702" s="78"/>
      <c r="L702" s="62"/>
      <c r="M702" s="62"/>
      <c r="N702" s="69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>
      <c r="A703" s="3"/>
      <c r="B703" s="75"/>
      <c r="C703" s="69"/>
      <c r="D703" s="76"/>
      <c r="E703" s="62"/>
      <c r="F703" s="69"/>
      <c r="G703" s="77"/>
      <c r="H703" s="62"/>
      <c r="I703" s="62"/>
      <c r="J703" s="69"/>
      <c r="K703" s="78"/>
      <c r="L703" s="62"/>
      <c r="M703" s="62"/>
      <c r="N703" s="69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>
      <c r="A704" s="3"/>
      <c r="B704" s="75"/>
      <c r="C704" s="69"/>
      <c r="D704" s="76"/>
      <c r="E704" s="62"/>
      <c r="F704" s="69"/>
      <c r="G704" s="77"/>
      <c r="H704" s="62"/>
      <c r="I704" s="62"/>
      <c r="J704" s="69"/>
      <c r="K704" s="78"/>
      <c r="L704" s="62"/>
      <c r="M704" s="62"/>
      <c r="N704" s="69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>
      <c r="A705" s="3"/>
      <c r="B705" s="75"/>
      <c r="C705" s="69"/>
      <c r="D705" s="76"/>
      <c r="E705" s="62"/>
      <c r="F705" s="69"/>
      <c r="G705" s="77"/>
      <c r="H705" s="62"/>
      <c r="I705" s="62"/>
      <c r="J705" s="69"/>
      <c r="K705" s="78"/>
      <c r="L705" s="62"/>
      <c r="M705" s="62"/>
      <c r="N705" s="69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>
      <c r="A706" s="3"/>
      <c r="B706" s="75"/>
      <c r="C706" s="69"/>
      <c r="D706" s="76"/>
      <c r="E706" s="62"/>
      <c r="F706" s="69"/>
      <c r="G706" s="77"/>
      <c r="H706" s="62"/>
      <c r="I706" s="62"/>
      <c r="J706" s="69"/>
      <c r="K706" s="78"/>
      <c r="L706" s="62"/>
      <c r="M706" s="62"/>
      <c r="N706" s="69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>
      <c r="A707" s="3"/>
      <c r="B707" s="75"/>
      <c r="C707" s="69"/>
      <c r="D707" s="76"/>
      <c r="E707" s="62"/>
      <c r="F707" s="69"/>
      <c r="G707" s="77"/>
      <c r="H707" s="62"/>
      <c r="I707" s="62"/>
      <c r="J707" s="69"/>
      <c r="K707" s="78"/>
      <c r="L707" s="62"/>
      <c r="M707" s="62"/>
      <c r="N707" s="69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>
      <c r="A708" s="3"/>
      <c r="B708" s="75"/>
      <c r="C708" s="69"/>
      <c r="D708" s="76"/>
      <c r="E708" s="62"/>
      <c r="F708" s="69"/>
      <c r="G708" s="77"/>
      <c r="H708" s="62"/>
      <c r="I708" s="62"/>
      <c r="J708" s="69"/>
      <c r="K708" s="78"/>
      <c r="L708" s="62"/>
      <c r="M708" s="62"/>
      <c r="N708" s="69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>
      <c r="A709" s="3"/>
      <c r="B709" s="75"/>
      <c r="C709" s="69"/>
      <c r="D709" s="76"/>
      <c r="E709" s="62"/>
      <c r="F709" s="69"/>
      <c r="G709" s="77"/>
      <c r="H709" s="62"/>
      <c r="I709" s="62"/>
      <c r="J709" s="69"/>
      <c r="K709" s="78"/>
      <c r="L709" s="62"/>
      <c r="M709" s="62"/>
      <c r="N709" s="69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>
      <c r="A710" s="3"/>
      <c r="B710" s="75"/>
      <c r="C710" s="69"/>
      <c r="D710" s="76"/>
      <c r="E710" s="62"/>
      <c r="F710" s="69"/>
      <c r="G710" s="77"/>
      <c r="H710" s="62"/>
      <c r="I710" s="62"/>
      <c r="J710" s="69"/>
      <c r="K710" s="78"/>
      <c r="L710" s="62"/>
      <c r="M710" s="62"/>
      <c r="N710" s="69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>
      <c r="A711" s="3"/>
      <c r="B711" s="75"/>
      <c r="C711" s="69"/>
      <c r="D711" s="76"/>
      <c r="E711" s="62"/>
      <c r="F711" s="69"/>
      <c r="G711" s="77"/>
      <c r="H711" s="62"/>
      <c r="I711" s="62"/>
      <c r="J711" s="69"/>
      <c r="K711" s="78"/>
      <c r="L711" s="62"/>
      <c r="M711" s="62"/>
      <c r="N711" s="69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>
      <c r="A712" s="3"/>
      <c r="B712" s="75"/>
      <c r="C712" s="69"/>
      <c r="D712" s="76"/>
      <c r="E712" s="62"/>
      <c r="F712" s="69"/>
      <c r="G712" s="77"/>
      <c r="H712" s="62"/>
      <c r="I712" s="62"/>
      <c r="J712" s="69"/>
      <c r="K712" s="78"/>
      <c r="L712" s="62"/>
      <c r="M712" s="62"/>
      <c r="N712" s="69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>
      <c r="A713" s="3"/>
      <c r="B713" s="75"/>
      <c r="C713" s="69"/>
      <c r="D713" s="76"/>
      <c r="E713" s="62"/>
      <c r="F713" s="69"/>
      <c r="G713" s="77"/>
      <c r="H713" s="62"/>
      <c r="I713" s="62"/>
      <c r="J713" s="69"/>
      <c r="K713" s="78"/>
      <c r="L713" s="62"/>
      <c r="M713" s="62"/>
      <c r="N713" s="69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>
      <c r="A714" s="3"/>
      <c r="B714" s="75"/>
      <c r="C714" s="69"/>
      <c r="D714" s="76"/>
      <c r="E714" s="62"/>
      <c r="F714" s="69"/>
      <c r="G714" s="77"/>
      <c r="H714" s="62"/>
      <c r="I714" s="62"/>
      <c r="J714" s="69"/>
      <c r="K714" s="78"/>
      <c r="L714" s="62"/>
      <c r="M714" s="62"/>
      <c r="N714" s="69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>
      <c r="A715" s="3"/>
      <c r="B715" s="75"/>
      <c r="C715" s="69"/>
      <c r="D715" s="76"/>
      <c r="E715" s="62"/>
      <c r="F715" s="69"/>
      <c r="G715" s="77"/>
      <c r="H715" s="62"/>
      <c r="I715" s="62"/>
      <c r="J715" s="69"/>
      <c r="K715" s="78"/>
      <c r="L715" s="62"/>
      <c r="M715" s="62"/>
      <c r="N715" s="69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>
      <c r="A716" s="3"/>
      <c r="B716" s="75"/>
      <c r="C716" s="69"/>
      <c r="D716" s="76"/>
      <c r="E716" s="62"/>
      <c r="F716" s="69"/>
      <c r="G716" s="77"/>
      <c r="H716" s="62"/>
      <c r="I716" s="62"/>
      <c r="J716" s="69"/>
      <c r="K716" s="78"/>
      <c r="L716" s="62"/>
      <c r="M716" s="62"/>
      <c r="N716" s="69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>
      <c r="A717" s="3"/>
      <c r="B717" s="75"/>
      <c r="C717" s="69"/>
      <c r="D717" s="76"/>
      <c r="E717" s="62"/>
      <c r="F717" s="69"/>
      <c r="G717" s="77"/>
      <c r="H717" s="62"/>
      <c r="I717" s="62"/>
      <c r="J717" s="69"/>
      <c r="K717" s="78"/>
      <c r="L717" s="62"/>
      <c r="M717" s="62"/>
      <c r="N717" s="69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>
      <c r="A718" s="3"/>
      <c r="B718" s="75"/>
      <c r="C718" s="69"/>
      <c r="D718" s="76"/>
      <c r="E718" s="62"/>
      <c r="F718" s="69"/>
      <c r="G718" s="77"/>
      <c r="H718" s="62"/>
      <c r="I718" s="62"/>
      <c r="J718" s="69"/>
      <c r="K718" s="78"/>
      <c r="L718" s="62"/>
      <c r="M718" s="62"/>
      <c r="N718" s="69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>
      <c r="A719" s="3"/>
      <c r="B719" s="75"/>
      <c r="C719" s="69"/>
      <c r="D719" s="76"/>
      <c r="E719" s="62"/>
      <c r="F719" s="69"/>
      <c r="G719" s="77"/>
      <c r="H719" s="62"/>
      <c r="I719" s="62"/>
      <c r="J719" s="69"/>
      <c r="K719" s="78"/>
      <c r="L719" s="62"/>
      <c r="M719" s="62"/>
      <c r="N719" s="69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>
      <c r="A720" s="3"/>
      <c r="B720" s="75"/>
      <c r="C720" s="69"/>
      <c r="D720" s="76"/>
      <c r="E720" s="62"/>
      <c r="F720" s="69"/>
      <c r="G720" s="77"/>
      <c r="H720" s="62"/>
      <c r="I720" s="62"/>
      <c r="J720" s="69"/>
      <c r="K720" s="78"/>
      <c r="L720" s="62"/>
      <c r="M720" s="62"/>
      <c r="N720" s="69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>
      <c r="A721" s="3"/>
      <c r="B721" s="75"/>
      <c r="C721" s="69"/>
      <c r="D721" s="76"/>
      <c r="E721" s="62"/>
      <c r="F721" s="69"/>
      <c r="G721" s="77"/>
      <c r="H721" s="62"/>
      <c r="I721" s="62"/>
      <c r="J721" s="69"/>
      <c r="K721" s="78"/>
      <c r="L721" s="62"/>
      <c r="M721" s="62"/>
      <c r="N721" s="69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>
      <c r="A722" s="3"/>
      <c r="B722" s="75"/>
      <c r="C722" s="69"/>
      <c r="D722" s="76"/>
      <c r="E722" s="62"/>
      <c r="F722" s="69"/>
      <c r="G722" s="77"/>
      <c r="H722" s="62"/>
      <c r="I722" s="62"/>
      <c r="J722" s="69"/>
      <c r="K722" s="78"/>
      <c r="L722" s="62"/>
      <c r="M722" s="62"/>
      <c r="N722" s="69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>
      <c r="A723" s="3"/>
      <c r="B723" s="75"/>
      <c r="C723" s="69"/>
      <c r="D723" s="76"/>
      <c r="E723" s="62"/>
      <c r="F723" s="69"/>
      <c r="G723" s="77"/>
      <c r="H723" s="62"/>
      <c r="I723" s="62"/>
      <c r="J723" s="69"/>
      <c r="K723" s="78"/>
      <c r="L723" s="62"/>
      <c r="M723" s="62"/>
      <c r="N723" s="69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>
      <c r="A724" s="3"/>
      <c r="B724" s="75"/>
      <c r="C724" s="69"/>
      <c r="D724" s="76"/>
      <c r="E724" s="62"/>
      <c r="F724" s="69"/>
      <c r="G724" s="77"/>
      <c r="H724" s="62"/>
      <c r="I724" s="62"/>
      <c r="J724" s="69"/>
      <c r="K724" s="78"/>
      <c r="L724" s="62"/>
      <c r="M724" s="62"/>
      <c r="N724" s="69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>
      <c r="A725" s="3"/>
      <c r="B725" s="75"/>
      <c r="C725" s="69"/>
      <c r="D725" s="76"/>
      <c r="E725" s="62"/>
      <c r="F725" s="69"/>
      <c r="G725" s="77"/>
      <c r="H725" s="62"/>
      <c r="I725" s="62"/>
      <c r="J725" s="69"/>
      <c r="K725" s="78"/>
      <c r="L725" s="62"/>
      <c r="M725" s="62"/>
      <c r="N725" s="69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>
      <c r="A726" s="3"/>
      <c r="B726" s="75"/>
      <c r="C726" s="69"/>
      <c r="D726" s="76"/>
      <c r="E726" s="62"/>
      <c r="F726" s="69"/>
      <c r="G726" s="77"/>
      <c r="H726" s="62"/>
      <c r="I726" s="62"/>
      <c r="J726" s="69"/>
      <c r="K726" s="78"/>
      <c r="L726" s="62"/>
      <c r="M726" s="62"/>
      <c r="N726" s="69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>
      <c r="A727" s="3"/>
      <c r="B727" s="75"/>
      <c r="C727" s="69"/>
      <c r="D727" s="76"/>
      <c r="E727" s="62"/>
      <c r="F727" s="69"/>
      <c r="G727" s="77"/>
      <c r="H727" s="62"/>
      <c r="I727" s="62"/>
      <c r="J727" s="69"/>
      <c r="K727" s="78"/>
      <c r="L727" s="62"/>
      <c r="M727" s="62"/>
      <c r="N727" s="69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>
      <c r="A728" s="3"/>
      <c r="B728" s="75"/>
      <c r="C728" s="69"/>
      <c r="D728" s="76"/>
      <c r="E728" s="62"/>
      <c r="F728" s="69"/>
      <c r="G728" s="77"/>
      <c r="H728" s="62"/>
      <c r="I728" s="62"/>
      <c r="J728" s="69"/>
      <c r="K728" s="78"/>
      <c r="L728" s="62"/>
      <c r="M728" s="62"/>
      <c r="N728" s="69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>
      <c r="A729" s="3"/>
      <c r="B729" s="75"/>
      <c r="C729" s="69"/>
      <c r="D729" s="76"/>
      <c r="E729" s="62"/>
      <c r="F729" s="69"/>
      <c r="G729" s="77"/>
      <c r="H729" s="62"/>
      <c r="I729" s="62"/>
      <c r="J729" s="69"/>
      <c r="K729" s="78"/>
      <c r="L729" s="62"/>
      <c r="M729" s="62"/>
      <c r="N729" s="69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>
      <c r="A730" s="3"/>
      <c r="B730" s="75"/>
      <c r="C730" s="69"/>
      <c r="D730" s="76"/>
      <c r="E730" s="62"/>
      <c r="F730" s="69"/>
      <c r="G730" s="77"/>
      <c r="H730" s="62"/>
      <c r="I730" s="62"/>
      <c r="J730" s="69"/>
      <c r="K730" s="78"/>
      <c r="L730" s="62"/>
      <c r="M730" s="62"/>
      <c r="N730" s="69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>
      <c r="A731" s="3"/>
      <c r="B731" s="75"/>
      <c r="C731" s="69"/>
      <c r="D731" s="76"/>
      <c r="E731" s="62"/>
      <c r="F731" s="69"/>
      <c r="G731" s="77"/>
      <c r="H731" s="62"/>
      <c r="I731" s="62"/>
      <c r="J731" s="69"/>
      <c r="K731" s="78"/>
      <c r="L731" s="62"/>
      <c r="M731" s="62"/>
      <c r="N731" s="69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>
      <c r="A732" s="3"/>
      <c r="B732" s="75"/>
      <c r="C732" s="69"/>
      <c r="D732" s="76"/>
      <c r="E732" s="62"/>
      <c r="F732" s="69"/>
      <c r="G732" s="77"/>
      <c r="H732" s="62"/>
      <c r="I732" s="62"/>
      <c r="J732" s="69"/>
      <c r="K732" s="78"/>
      <c r="L732" s="62"/>
      <c r="M732" s="62"/>
      <c r="N732" s="69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>
      <c r="A733" s="3"/>
      <c r="B733" s="75"/>
      <c r="C733" s="69"/>
      <c r="D733" s="76"/>
      <c r="E733" s="62"/>
      <c r="F733" s="69"/>
      <c r="G733" s="77"/>
      <c r="H733" s="62"/>
      <c r="I733" s="62"/>
      <c r="J733" s="69"/>
      <c r="K733" s="78"/>
      <c r="L733" s="62"/>
      <c r="M733" s="62"/>
      <c r="N733" s="69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>
      <c r="A734" s="3"/>
      <c r="B734" s="75"/>
      <c r="C734" s="69"/>
      <c r="D734" s="76"/>
      <c r="E734" s="62"/>
      <c r="F734" s="69"/>
      <c r="G734" s="77"/>
      <c r="H734" s="62"/>
      <c r="I734" s="62"/>
      <c r="J734" s="69"/>
      <c r="K734" s="78"/>
      <c r="L734" s="62"/>
      <c r="M734" s="62"/>
      <c r="N734" s="69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>
      <c r="A735" s="3"/>
      <c r="B735" s="75"/>
      <c r="C735" s="69"/>
      <c r="D735" s="76"/>
      <c r="E735" s="62"/>
      <c r="F735" s="69"/>
      <c r="G735" s="77"/>
      <c r="H735" s="62"/>
      <c r="I735" s="62"/>
      <c r="J735" s="69"/>
      <c r="K735" s="78"/>
      <c r="L735" s="62"/>
      <c r="M735" s="62"/>
      <c r="N735" s="69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>
      <c r="A736" s="3"/>
      <c r="B736" s="75"/>
      <c r="C736" s="69"/>
      <c r="D736" s="76"/>
      <c r="E736" s="62"/>
      <c r="F736" s="69"/>
      <c r="G736" s="77"/>
      <c r="H736" s="62"/>
      <c r="I736" s="62"/>
      <c r="J736" s="69"/>
      <c r="K736" s="78"/>
      <c r="L736" s="62"/>
      <c r="M736" s="62"/>
      <c r="N736" s="69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>
      <c r="A737" s="3"/>
      <c r="B737" s="75"/>
      <c r="C737" s="69"/>
      <c r="D737" s="76"/>
      <c r="E737" s="62"/>
      <c r="F737" s="69"/>
      <c r="G737" s="77"/>
      <c r="H737" s="62"/>
      <c r="I737" s="62"/>
      <c r="J737" s="69"/>
      <c r="K737" s="78"/>
      <c r="L737" s="62"/>
      <c r="M737" s="62"/>
      <c r="N737" s="69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>
      <c r="A738" s="3"/>
      <c r="B738" s="75"/>
      <c r="C738" s="69"/>
      <c r="D738" s="76"/>
      <c r="E738" s="62"/>
      <c r="F738" s="69"/>
      <c r="G738" s="77"/>
      <c r="H738" s="62"/>
      <c r="I738" s="62"/>
      <c r="J738" s="69"/>
      <c r="K738" s="78"/>
      <c r="L738" s="62"/>
      <c r="M738" s="62"/>
      <c r="N738" s="69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>
      <c r="A739" s="3"/>
      <c r="B739" s="75"/>
      <c r="C739" s="69"/>
      <c r="D739" s="76"/>
      <c r="E739" s="62"/>
      <c r="F739" s="69"/>
      <c r="G739" s="77"/>
      <c r="H739" s="62"/>
      <c r="I739" s="62"/>
      <c r="J739" s="69"/>
      <c r="K739" s="78"/>
      <c r="L739" s="62"/>
      <c r="M739" s="62"/>
      <c r="N739" s="69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>
      <c r="A740" s="3"/>
      <c r="B740" s="75"/>
      <c r="C740" s="69"/>
      <c r="D740" s="76"/>
      <c r="E740" s="62"/>
      <c r="F740" s="69"/>
      <c r="G740" s="77"/>
      <c r="H740" s="62"/>
      <c r="I740" s="62"/>
      <c r="J740" s="69"/>
      <c r="K740" s="78"/>
      <c r="L740" s="62"/>
      <c r="M740" s="62"/>
      <c r="N740" s="69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>
      <c r="A741" s="3"/>
      <c r="B741" s="75"/>
      <c r="C741" s="69"/>
      <c r="D741" s="76"/>
      <c r="E741" s="62"/>
      <c r="F741" s="69"/>
      <c r="G741" s="77"/>
      <c r="H741" s="62"/>
      <c r="I741" s="62"/>
      <c r="J741" s="69"/>
      <c r="K741" s="78"/>
      <c r="L741" s="62"/>
      <c r="M741" s="62"/>
      <c r="N741" s="69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>
      <c r="A742" s="3"/>
      <c r="B742" s="75"/>
      <c r="C742" s="69"/>
      <c r="D742" s="76"/>
      <c r="E742" s="62"/>
      <c r="F742" s="69"/>
      <c r="G742" s="77"/>
      <c r="H742" s="62"/>
      <c r="I742" s="62"/>
      <c r="J742" s="69"/>
      <c r="K742" s="78"/>
      <c r="L742" s="62"/>
      <c r="M742" s="62"/>
      <c r="N742" s="69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>
      <c r="A743" s="3"/>
      <c r="B743" s="75"/>
      <c r="C743" s="69"/>
      <c r="D743" s="76"/>
      <c r="E743" s="62"/>
      <c r="F743" s="69"/>
      <c r="G743" s="77"/>
      <c r="H743" s="62"/>
      <c r="I743" s="62"/>
      <c r="J743" s="69"/>
      <c r="K743" s="78"/>
      <c r="L743" s="62"/>
      <c r="M743" s="62"/>
      <c r="N743" s="69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>
      <c r="A744" s="3"/>
      <c r="B744" s="75"/>
      <c r="C744" s="69"/>
      <c r="D744" s="76"/>
      <c r="E744" s="62"/>
      <c r="F744" s="69"/>
      <c r="G744" s="77"/>
      <c r="H744" s="62"/>
      <c r="I744" s="62"/>
      <c r="J744" s="69"/>
      <c r="K744" s="78"/>
      <c r="L744" s="62"/>
      <c r="M744" s="62"/>
      <c r="N744" s="69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>
      <c r="A745" s="3"/>
      <c r="B745" s="75"/>
      <c r="C745" s="69"/>
      <c r="D745" s="76"/>
      <c r="E745" s="62"/>
      <c r="F745" s="69"/>
      <c r="G745" s="77"/>
      <c r="H745" s="62"/>
      <c r="I745" s="62"/>
      <c r="J745" s="69"/>
      <c r="K745" s="78"/>
      <c r="L745" s="62"/>
      <c r="M745" s="62"/>
      <c r="N745" s="69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>
      <c r="A746" s="3"/>
      <c r="B746" s="75"/>
      <c r="C746" s="69"/>
      <c r="D746" s="76"/>
      <c r="E746" s="62"/>
      <c r="F746" s="69"/>
      <c r="G746" s="77"/>
      <c r="H746" s="62"/>
      <c r="I746" s="62"/>
      <c r="J746" s="69"/>
      <c r="K746" s="78"/>
      <c r="L746" s="62"/>
      <c r="M746" s="62"/>
      <c r="N746" s="69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>
      <c r="A747" s="3"/>
      <c r="B747" s="75"/>
      <c r="C747" s="69"/>
      <c r="D747" s="76"/>
      <c r="E747" s="62"/>
      <c r="F747" s="69"/>
      <c r="G747" s="77"/>
      <c r="H747" s="62"/>
      <c r="I747" s="62"/>
      <c r="J747" s="69"/>
      <c r="K747" s="78"/>
      <c r="L747" s="62"/>
      <c r="M747" s="62"/>
      <c r="N747" s="69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>
      <c r="A748" s="3"/>
      <c r="B748" s="75"/>
      <c r="C748" s="69"/>
      <c r="D748" s="76"/>
      <c r="E748" s="62"/>
      <c r="F748" s="69"/>
      <c r="G748" s="77"/>
      <c r="H748" s="62"/>
      <c r="I748" s="62"/>
      <c r="J748" s="69"/>
      <c r="K748" s="78"/>
      <c r="L748" s="62"/>
      <c r="M748" s="62"/>
      <c r="N748" s="69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>
      <c r="A749" s="3"/>
      <c r="B749" s="75"/>
      <c r="C749" s="69"/>
      <c r="D749" s="76"/>
      <c r="E749" s="62"/>
      <c r="F749" s="69"/>
      <c r="G749" s="77"/>
      <c r="H749" s="62"/>
      <c r="I749" s="62"/>
      <c r="J749" s="69"/>
      <c r="K749" s="78"/>
      <c r="L749" s="62"/>
      <c r="M749" s="62"/>
      <c r="N749" s="69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>
      <c r="A750" s="3"/>
      <c r="B750" s="75"/>
      <c r="C750" s="69"/>
      <c r="D750" s="76"/>
      <c r="E750" s="62"/>
      <c r="F750" s="69"/>
      <c r="G750" s="77"/>
      <c r="H750" s="62"/>
      <c r="I750" s="62"/>
      <c r="J750" s="69"/>
      <c r="K750" s="78"/>
      <c r="L750" s="62"/>
      <c r="M750" s="62"/>
      <c r="N750" s="69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>
      <c r="A751" s="3"/>
      <c r="B751" s="75"/>
      <c r="C751" s="69"/>
      <c r="D751" s="76"/>
      <c r="E751" s="62"/>
      <c r="F751" s="69"/>
      <c r="G751" s="77"/>
      <c r="H751" s="62"/>
      <c r="I751" s="62"/>
      <c r="J751" s="69"/>
      <c r="K751" s="78"/>
      <c r="L751" s="62"/>
      <c r="M751" s="62"/>
      <c r="N751" s="69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>
      <c r="A752" s="3"/>
      <c r="B752" s="75"/>
      <c r="C752" s="69"/>
      <c r="D752" s="76"/>
      <c r="E752" s="62"/>
      <c r="F752" s="69"/>
      <c r="G752" s="77"/>
      <c r="H752" s="62"/>
      <c r="I752" s="62"/>
      <c r="J752" s="69"/>
      <c r="K752" s="78"/>
      <c r="L752" s="62"/>
      <c r="M752" s="62"/>
      <c r="N752" s="69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>
      <c r="A753" s="3"/>
      <c r="B753" s="75"/>
      <c r="C753" s="69"/>
      <c r="D753" s="76"/>
      <c r="E753" s="62"/>
      <c r="F753" s="69"/>
      <c r="G753" s="77"/>
      <c r="H753" s="62"/>
      <c r="I753" s="62"/>
      <c r="J753" s="69"/>
      <c r="K753" s="78"/>
      <c r="L753" s="62"/>
      <c r="M753" s="62"/>
      <c r="N753" s="69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>
      <c r="A754" s="3"/>
      <c r="B754" s="75"/>
      <c r="C754" s="69"/>
      <c r="D754" s="76"/>
      <c r="E754" s="62"/>
      <c r="F754" s="69"/>
      <c r="G754" s="77"/>
      <c r="H754" s="62"/>
      <c r="I754" s="62"/>
      <c r="J754" s="69"/>
      <c r="K754" s="78"/>
      <c r="L754" s="62"/>
      <c r="M754" s="62"/>
      <c r="N754" s="69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>
      <c r="A755" s="3"/>
      <c r="B755" s="75"/>
      <c r="C755" s="69"/>
      <c r="D755" s="76"/>
      <c r="E755" s="62"/>
      <c r="F755" s="69"/>
      <c r="G755" s="77"/>
      <c r="H755" s="62"/>
      <c r="I755" s="62"/>
      <c r="J755" s="69"/>
      <c r="K755" s="78"/>
      <c r="L755" s="62"/>
      <c r="M755" s="62"/>
      <c r="N755" s="69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>
      <c r="A756" s="3"/>
      <c r="B756" s="75"/>
      <c r="C756" s="69"/>
      <c r="D756" s="76"/>
      <c r="E756" s="62"/>
      <c r="F756" s="69"/>
      <c r="G756" s="77"/>
      <c r="H756" s="62"/>
      <c r="I756" s="62"/>
      <c r="J756" s="69"/>
      <c r="K756" s="78"/>
      <c r="L756" s="62"/>
      <c r="M756" s="62"/>
      <c r="N756" s="69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>
      <c r="A757" s="3"/>
      <c r="B757" s="75"/>
      <c r="C757" s="69"/>
      <c r="D757" s="76"/>
      <c r="E757" s="62"/>
      <c r="F757" s="69"/>
      <c r="G757" s="77"/>
      <c r="H757" s="62"/>
      <c r="I757" s="62"/>
      <c r="J757" s="69"/>
      <c r="K757" s="78"/>
      <c r="L757" s="62"/>
      <c r="M757" s="62"/>
      <c r="N757" s="69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>
      <c r="A758" s="3"/>
      <c r="B758" s="75"/>
      <c r="C758" s="69"/>
      <c r="D758" s="76"/>
      <c r="E758" s="62"/>
      <c r="F758" s="69"/>
      <c r="G758" s="77"/>
      <c r="H758" s="62"/>
      <c r="I758" s="62"/>
      <c r="J758" s="69"/>
      <c r="K758" s="78"/>
      <c r="L758" s="62"/>
      <c r="M758" s="62"/>
      <c r="N758" s="69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>
      <c r="A759" s="3"/>
      <c r="B759" s="75"/>
      <c r="C759" s="69"/>
      <c r="D759" s="76"/>
      <c r="E759" s="62"/>
      <c r="F759" s="69"/>
      <c r="G759" s="77"/>
      <c r="H759" s="62"/>
      <c r="I759" s="62"/>
      <c r="J759" s="69"/>
      <c r="K759" s="78"/>
      <c r="L759" s="62"/>
      <c r="M759" s="62"/>
      <c r="N759" s="69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>
      <c r="A760" s="3"/>
      <c r="B760" s="75"/>
      <c r="C760" s="69"/>
      <c r="D760" s="76"/>
      <c r="E760" s="62"/>
      <c r="F760" s="69"/>
      <c r="G760" s="77"/>
      <c r="H760" s="62"/>
      <c r="I760" s="62"/>
      <c r="J760" s="69"/>
      <c r="K760" s="78"/>
      <c r="L760" s="62"/>
      <c r="M760" s="62"/>
      <c r="N760" s="69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>
      <c r="A761" s="3"/>
      <c r="B761" s="75"/>
      <c r="C761" s="69"/>
      <c r="D761" s="76"/>
      <c r="E761" s="62"/>
      <c r="F761" s="69"/>
      <c r="G761" s="77"/>
      <c r="H761" s="62"/>
      <c r="I761" s="62"/>
      <c r="J761" s="69"/>
      <c r="K761" s="78"/>
      <c r="L761" s="62"/>
      <c r="M761" s="62"/>
      <c r="N761" s="6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>
      <c r="A762" s="3"/>
      <c r="B762" s="75"/>
      <c r="C762" s="69"/>
      <c r="D762" s="76"/>
      <c r="E762" s="62"/>
      <c r="F762" s="69"/>
      <c r="G762" s="77"/>
      <c r="H762" s="62"/>
      <c r="I762" s="62"/>
      <c r="J762" s="69"/>
      <c r="K762" s="78"/>
      <c r="L762" s="62"/>
      <c r="M762" s="62"/>
      <c r="N762" s="6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>
      <c r="A763" s="3"/>
      <c r="B763" s="75"/>
      <c r="C763" s="69"/>
      <c r="D763" s="76"/>
      <c r="E763" s="62"/>
      <c r="F763" s="69"/>
      <c r="G763" s="77"/>
      <c r="H763" s="62"/>
      <c r="I763" s="62"/>
      <c r="J763" s="69"/>
      <c r="K763" s="78"/>
      <c r="L763" s="62"/>
      <c r="M763" s="62"/>
      <c r="N763" s="6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>
      <c r="A764" s="3"/>
      <c r="B764" s="75"/>
      <c r="C764" s="69"/>
      <c r="D764" s="76"/>
      <c r="E764" s="62"/>
      <c r="F764" s="69"/>
      <c r="G764" s="77"/>
      <c r="H764" s="62"/>
      <c r="I764" s="62"/>
      <c r="J764" s="69"/>
      <c r="K764" s="78"/>
      <c r="L764" s="62"/>
      <c r="M764" s="62"/>
      <c r="N764" s="6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>
      <c r="A765" s="3"/>
      <c r="B765" s="75"/>
      <c r="C765" s="69"/>
      <c r="D765" s="76"/>
      <c r="E765" s="62"/>
      <c r="F765" s="69"/>
      <c r="G765" s="77"/>
      <c r="H765" s="62"/>
      <c r="I765" s="62"/>
      <c r="J765" s="69"/>
      <c r="K765" s="78"/>
      <c r="L765" s="62"/>
      <c r="M765" s="62"/>
      <c r="N765" s="6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>
      <c r="A766" s="3"/>
      <c r="B766" s="75"/>
      <c r="C766" s="69"/>
      <c r="D766" s="76"/>
      <c r="E766" s="62"/>
      <c r="F766" s="69"/>
      <c r="G766" s="77"/>
      <c r="H766" s="62"/>
      <c r="I766" s="62"/>
      <c r="J766" s="69"/>
      <c r="K766" s="78"/>
      <c r="L766" s="62"/>
      <c r="M766" s="62"/>
      <c r="N766" s="6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>
      <c r="A767" s="3"/>
      <c r="B767" s="75"/>
      <c r="C767" s="69"/>
      <c r="D767" s="76"/>
      <c r="E767" s="62"/>
      <c r="F767" s="69"/>
      <c r="G767" s="77"/>
      <c r="H767" s="62"/>
      <c r="I767" s="62"/>
      <c r="J767" s="69"/>
      <c r="K767" s="78"/>
      <c r="L767" s="62"/>
      <c r="M767" s="62"/>
      <c r="N767" s="6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>
      <c r="A768" s="3"/>
      <c r="B768" s="75"/>
      <c r="C768" s="69"/>
      <c r="D768" s="76"/>
      <c r="E768" s="62"/>
      <c r="F768" s="69"/>
      <c r="G768" s="77"/>
      <c r="H768" s="62"/>
      <c r="I768" s="62"/>
      <c r="J768" s="69"/>
      <c r="K768" s="78"/>
      <c r="L768" s="62"/>
      <c r="M768" s="62"/>
      <c r="N768" s="6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>
      <c r="A769" s="3"/>
      <c r="B769" s="75"/>
      <c r="C769" s="69"/>
      <c r="D769" s="76"/>
      <c r="E769" s="62"/>
      <c r="F769" s="69"/>
      <c r="G769" s="77"/>
      <c r="H769" s="62"/>
      <c r="I769" s="62"/>
      <c r="J769" s="69"/>
      <c r="K769" s="78"/>
      <c r="L769" s="62"/>
      <c r="M769" s="62"/>
      <c r="N769" s="6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>
      <c r="A770" s="3"/>
      <c r="B770" s="75"/>
      <c r="C770" s="69"/>
      <c r="D770" s="76"/>
      <c r="E770" s="62"/>
      <c r="F770" s="69"/>
      <c r="G770" s="77"/>
      <c r="H770" s="62"/>
      <c r="I770" s="62"/>
      <c r="J770" s="69"/>
      <c r="K770" s="78"/>
      <c r="L770" s="62"/>
      <c r="M770" s="62"/>
      <c r="N770" s="6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>
      <c r="A771" s="3"/>
      <c r="B771" s="75"/>
      <c r="C771" s="69"/>
      <c r="D771" s="76"/>
      <c r="E771" s="62"/>
      <c r="F771" s="69"/>
      <c r="G771" s="77"/>
      <c r="H771" s="62"/>
      <c r="I771" s="62"/>
      <c r="J771" s="69"/>
      <c r="K771" s="78"/>
      <c r="L771" s="62"/>
      <c r="M771" s="62"/>
      <c r="N771" s="6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>
      <c r="A772" s="3"/>
      <c r="B772" s="75"/>
      <c r="C772" s="69"/>
      <c r="D772" s="76"/>
      <c r="E772" s="62"/>
      <c r="F772" s="69"/>
      <c r="G772" s="77"/>
      <c r="H772" s="62"/>
      <c r="I772" s="62"/>
      <c r="J772" s="69"/>
      <c r="K772" s="78"/>
      <c r="L772" s="62"/>
      <c r="M772" s="62"/>
      <c r="N772" s="6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>
      <c r="A773" s="3"/>
      <c r="B773" s="75"/>
      <c r="C773" s="69"/>
      <c r="D773" s="76"/>
      <c r="E773" s="62"/>
      <c r="F773" s="69"/>
      <c r="G773" s="77"/>
      <c r="H773" s="62"/>
      <c r="I773" s="62"/>
      <c r="J773" s="69"/>
      <c r="K773" s="78"/>
      <c r="L773" s="62"/>
      <c r="M773" s="62"/>
      <c r="N773" s="6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>
      <c r="A774" s="3"/>
      <c r="B774" s="75"/>
      <c r="C774" s="69"/>
      <c r="D774" s="76"/>
      <c r="E774" s="62"/>
      <c r="F774" s="69"/>
      <c r="G774" s="77"/>
      <c r="H774" s="62"/>
      <c r="I774" s="62"/>
      <c r="J774" s="69"/>
      <c r="K774" s="78"/>
      <c r="L774" s="62"/>
      <c r="M774" s="62"/>
      <c r="N774" s="6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>
      <c r="A775" s="3"/>
      <c r="B775" s="75"/>
      <c r="C775" s="69"/>
      <c r="D775" s="76"/>
      <c r="E775" s="62"/>
      <c r="F775" s="69"/>
      <c r="G775" s="77"/>
      <c r="H775" s="62"/>
      <c r="I775" s="62"/>
      <c r="J775" s="69"/>
      <c r="K775" s="78"/>
      <c r="L775" s="62"/>
      <c r="M775" s="62"/>
      <c r="N775" s="6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>
      <c r="A776" s="3"/>
      <c r="B776" s="75"/>
      <c r="C776" s="69"/>
      <c r="D776" s="76"/>
      <c r="E776" s="62"/>
      <c r="F776" s="69"/>
      <c r="G776" s="77"/>
      <c r="H776" s="62"/>
      <c r="I776" s="62"/>
      <c r="J776" s="69"/>
      <c r="K776" s="78"/>
      <c r="L776" s="62"/>
      <c r="M776" s="62"/>
      <c r="N776" s="6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>
      <c r="A777" s="3"/>
      <c r="B777" s="75"/>
      <c r="C777" s="69"/>
      <c r="D777" s="76"/>
      <c r="E777" s="62"/>
      <c r="F777" s="69"/>
      <c r="G777" s="77"/>
      <c r="H777" s="62"/>
      <c r="I777" s="62"/>
      <c r="J777" s="69"/>
      <c r="K777" s="78"/>
      <c r="L777" s="62"/>
      <c r="M777" s="62"/>
      <c r="N777" s="69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>
      <c r="A778" s="3"/>
      <c r="B778" s="75"/>
      <c r="C778" s="69"/>
      <c r="D778" s="76"/>
      <c r="E778" s="62"/>
      <c r="F778" s="69"/>
      <c r="G778" s="77"/>
      <c r="H778" s="62"/>
      <c r="I778" s="62"/>
      <c r="J778" s="69"/>
      <c r="K778" s="78"/>
      <c r="L778" s="62"/>
      <c r="M778" s="62"/>
      <c r="N778" s="69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>
      <c r="A779" s="3"/>
      <c r="B779" s="75"/>
      <c r="C779" s="69"/>
      <c r="D779" s="76"/>
      <c r="E779" s="62"/>
      <c r="F779" s="69"/>
      <c r="G779" s="77"/>
      <c r="H779" s="62"/>
      <c r="I779" s="62"/>
      <c r="J779" s="69"/>
      <c r="K779" s="78"/>
      <c r="L779" s="62"/>
      <c r="M779" s="62"/>
      <c r="N779" s="69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>
      <c r="A780" s="3"/>
      <c r="B780" s="75"/>
      <c r="C780" s="69"/>
      <c r="D780" s="76"/>
      <c r="E780" s="62"/>
      <c r="F780" s="69"/>
      <c r="G780" s="77"/>
      <c r="H780" s="62"/>
      <c r="I780" s="62"/>
      <c r="J780" s="69"/>
      <c r="K780" s="78"/>
      <c r="L780" s="62"/>
      <c r="M780" s="62"/>
      <c r="N780" s="69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>
      <c r="A781" s="3"/>
      <c r="B781" s="75"/>
      <c r="C781" s="69"/>
      <c r="D781" s="76"/>
      <c r="E781" s="62"/>
      <c r="F781" s="69"/>
      <c r="G781" s="77"/>
      <c r="H781" s="62"/>
      <c r="I781" s="62"/>
      <c r="J781" s="69"/>
      <c r="K781" s="78"/>
      <c r="L781" s="62"/>
      <c r="M781" s="62"/>
      <c r="N781" s="69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>
      <c r="A782" s="3"/>
      <c r="B782" s="75"/>
      <c r="C782" s="69"/>
      <c r="D782" s="76"/>
      <c r="E782" s="62"/>
      <c r="F782" s="69"/>
      <c r="G782" s="77"/>
      <c r="H782" s="62"/>
      <c r="I782" s="62"/>
      <c r="J782" s="69"/>
      <c r="K782" s="78"/>
      <c r="L782" s="62"/>
      <c r="M782" s="62"/>
      <c r="N782" s="69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>
      <c r="A783" s="3"/>
      <c r="B783" s="75"/>
      <c r="C783" s="69"/>
      <c r="D783" s="76"/>
      <c r="E783" s="62"/>
      <c r="F783" s="69"/>
      <c r="G783" s="77"/>
      <c r="H783" s="62"/>
      <c r="I783" s="62"/>
      <c r="J783" s="69"/>
      <c r="K783" s="78"/>
      <c r="L783" s="62"/>
      <c r="M783" s="62"/>
      <c r="N783" s="69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>
      <c r="A784" s="3"/>
      <c r="B784" s="75"/>
      <c r="C784" s="69"/>
      <c r="D784" s="76"/>
      <c r="E784" s="62"/>
      <c r="F784" s="69"/>
      <c r="G784" s="77"/>
      <c r="H784" s="62"/>
      <c r="I784" s="62"/>
      <c r="J784" s="69"/>
      <c r="K784" s="78"/>
      <c r="L784" s="62"/>
      <c r="M784" s="62"/>
      <c r="N784" s="69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>
      <c r="A785" s="3"/>
      <c r="B785" s="75"/>
      <c r="C785" s="69"/>
      <c r="D785" s="76"/>
      <c r="E785" s="62"/>
      <c r="F785" s="69"/>
      <c r="G785" s="77"/>
      <c r="H785" s="62"/>
      <c r="I785" s="62"/>
      <c r="J785" s="69"/>
      <c r="K785" s="78"/>
      <c r="L785" s="62"/>
      <c r="M785" s="62"/>
      <c r="N785" s="69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>
      <c r="A786" s="3"/>
      <c r="B786" s="75"/>
      <c r="C786" s="69"/>
      <c r="D786" s="76"/>
      <c r="E786" s="62"/>
      <c r="F786" s="69"/>
      <c r="G786" s="77"/>
      <c r="H786" s="62"/>
      <c r="I786" s="62"/>
      <c r="J786" s="69"/>
      <c r="K786" s="78"/>
      <c r="L786" s="62"/>
      <c r="M786" s="62"/>
      <c r="N786" s="69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>
      <c r="A787" s="3"/>
      <c r="B787" s="75"/>
      <c r="C787" s="69"/>
      <c r="D787" s="76"/>
      <c r="E787" s="62"/>
      <c r="F787" s="69"/>
      <c r="G787" s="77"/>
      <c r="H787" s="62"/>
      <c r="I787" s="62"/>
      <c r="J787" s="69"/>
      <c r="K787" s="78"/>
      <c r="L787" s="62"/>
      <c r="M787" s="62"/>
      <c r="N787" s="69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>
      <c r="A788" s="3"/>
      <c r="B788" s="75"/>
      <c r="C788" s="69"/>
      <c r="D788" s="76"/>
      <c r="E788" s="62"/>
      <c r="F788" s="69"/>
      <c r="G788" s="77"/>
      <c r="H788" s="62"/>
      <c r="I788" s="62"/>
      <c r="J788" s="69"/>
      <c r="K788" s="78"/>
      <c r="L788" s="62"/>
      <c r="M788" s="62"/>
      <c r="N788" s="69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>
      <c r="A789" s="3"/>
      <c r="B789" s="75"/>
      <c r="C789" s="69"/>
      <c r="D789" s="76"/>
      <c r="E789" s="62"/>
      <c r="F789" s="69"/>
      <c r="G789" s="77"/>
      <c r="H789" s="62"/>
      <c r="I789" s="62"/>
      <c r="J789" s="69"/>
      <c r="K789" s="78"/>
      <c r="L789" s="62"/>
      <c r="M789" s="62"/>
      <c r="N789" s="69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>
      <c r="A790" s="3"/>
      <c r="B790" s="75"/>
      <c r="C790" s="69"/>
      <c r="D790" s="76"/>
      <c r="E790" s="62"/>
      <c r="F790" s="69"/>
      <c r="G790" s="77"/>
      <c r="H790" s="62"/>
      <c r="I790" s="62"/>
      <c r="J790" s="69"/>
      <c r="K790" s="78"/>
      <c r="L790" s="62"/>
      <c r="M790" s="62"/>
      <c r="N790" s="69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>
      <c r="A791" s="3"/>
      <c r="B791" s="75"/>
      <c r="C791" s="69"/>
      <c r="D791" s="76"/>
      <c r="E791" s="62"/>
      <c r="F791" s="69"/>
      <c r="G791" s="77"/>
      <c r="H791" s="62"/>
      <c r="I791" s="62"/>
      <c r="J791" s="69"/>
      <c r="K791" s="78"/>
      <c r="L791" s="62"/>
      <c r="M791" s="62"/>
      <c r="N791" s="69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>
      <c r="A792" s="3"/>
      <c r="B792" s="75"/>
      <c r="C792" s="69"/>
      <c r="D792" s="76"/>
      <c r="E792" s="62"/>
      <c r="F792" s="69"/>
      <c r="G792" s="77"/>
      <c r="H792" s="62"/>
      <c r="I792" s="62"/>
      <c r="J792" s="69"/>
      <c r="K792" s="78"/>
      <c r="L792" s="62"/>
      <c r="M792" s="62"/>
      <c r="N792" s="69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>
      <c r="A793" s="3"/>
      <c r="B793" s="75"/>
      <c r="C793" s="69"/>
      <c r="D793" s="76"/>
      <c r="E793" s="62"/>
      <c r="F793" s="69"/>
      <c r="G793" s="77"/>
      <c r="H793" s="62"/>
      <c r="I793" s="62"/>
      <c r="J793" s="69"/>
      <c r="K793" s="78"/>
      <c r="L793" s="62"/>
      <c r="M793" s="62"/>
      <c r="N793" s="69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>
      <c r="A794" s="3"/>
      <c r="B794" s="75"/>
      <c r="C794" s="69"/>
      <c r="D794" s="76"/>
      <c r="E794" s="62"/>
      <c r="F794" s="69"/>
      <c r="G794" s="77"/>
      <c r="H794" s="62"/>
      <c r="I794" s="62"/>
      <c r="J794" s="69"/>
      <c r="K794" s="78"/>
      <c r="L794" s="62"/>
      <c r="M794" s="62"/>
      <c r="N794" s="69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>
      <c r="A795" s="3"/>
      <c r="B795" s="75"/>
      <c r="C795" s="69"/>
      <c r="D795" s="76"/>
      <c r="E795" s="62"/>
      <c r="F795" s="69"/>
      <c r="G795" s="77"/>
      <c r="H795" s="62"/>
      <c r="I795" s="62"/>
      <c r="J795" s="69"/>
      <c r="K795" s="78"/>
      <c r="L795" s="62"/>
      <c r="M795" s="62"/>
      <c r="N795" s="69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>
      <c r="A796" s="3"/>
      <c r="B796" s="75"/>
      <c r="C796" s="69"/>
      <c r="D796" s="76"/>
      <c r="E796" s="62"/>
      <c r="F796" s="69"/>
      <c r="G796" s="77"/>
      <c r="H796" s="62"/>
      <c r="I796" s="62"/>
      <c r="J796" s="69"/>
      <c r="K796" s="78"/>
      <c r="L796" s="62"/>
      <c r="M796" s="62"/>
      <c r="N796" s="69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>
      <c r="A797" s="3"/>
      <c r="B797" s="75"/>
      <c r="C797" s="69"/>
      <c r="D797" s="76"/>
      <c r="E797" s="62"/>
      <c r="F797" s="69"/>
      <c r="G797" s="77"/>
      <c r="H797" s="62"/>
      <c r="I797" s="62"/>
      <c r="J797" s="69"/>
      <c r="K797" s="78"/>
      <c r="L797" s="62"/>
      <c r="M797" s="62"/>
      <c r="N797" s="69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>
      <c r="A798" s="3"/>
      <c r="B798" s="75"/>
      <c r="C798" s="69"/>
      <c r="D798" s="76"/>
      <c r="E798" s="62"/>
      <c r="F798" s="69"/>
      <c r="G798" s="77"/>
      <c r="H798" s="62"/>
      <c r="I798" s="62"/>
      <c r="J798" s="69"/>
      <c r="K798" s="78"/>
      <c r="L798" s="62"/>
      <c r="M798" s="62"/>
      <c r="N798" s="69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>
      <c r="A799" s="3"/>
      <c r="B799" s="75"/>
      <c r="C799" s="69"/>
      <c r="D799" s="76"/>
      <c r="E799" s="62"/>
      <c r="F799" s="69"/>
      <c r="G799" s="77"/>
      <c r="H799" s="62"/>
      <c r="I799" s="62"/>
      <c r="J799" s="69"/>
      <c r="K799" s="78"/>
      <c r="L799" s="62"/>
      <c r="M799" s="62"/>
      <c r="N799" s="69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>
      <c r="A800" s="3"/>
      <c r="B800" s="75"/>
      <c r="C800" s="69"/>
      <c r="D800" s="76"/>
      <c r="E800" s="62"/>
      <c r="F800" s="69"/>
      <c r="G800" s="77"/>
      <c r="H800" s="62"/>
      <c r="I800" s="62"/>
      <c r="J800" s="69"/>
      <c r="K800" s="78"/>
      <c r="L800" s="62"/>
      <c r="M800" s="62"/>
      <c r="N800" s="69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>
      <c r="A801" s="3"/>
      <c r="B801" s="75"/>
      <c r="C801" s="69"/>
      <c r="D801" s="76"/>
      <c r="E801" s="62"/>
      <c r="F801" s="69"/>
      <c r="G801" s="77"/>
      <c r="H801" s="62"/>
      <c r="I801" s="62"/>
      <c r="J801" s="69"/>
      <c r="K801" s="78"/>
      <c r="L801" s="62"/>
      <c r="M801" s="62"/>
      <c r="N801" s="69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>
      <c r="A802" s="3"/>
      <c r="B802" s="75"/>
      <c r="C802" s="69"/>
      <c r="D802" s="76"/>
      <c r="E802" s="62"/>
      <c r="F802" s="69"/>
      <c r="G802" s="77"/>
      <c r="H802" s="62"/>
      <c r="I802" s="62"/>
      <c r="J802" s="69"/>
      <c r="K802" s="78"/>
      <c r="L802" s="62"/>
      <c r="M802" s="62"/>
      <c r="N802" s="69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>
      <c r="A803" s="3"/>
      <c r="B803" s="75"/>
      <c r="C803" s="69"/>
      <c r="D803" s="76"/>
      <c r="E803" s="62"/>
      <c r="F803" s="69"/>
      <c r="G803" s="77"/>
      <c r="H803" s="62"/>
      <c r="I803" s="62"/>
      <c r="J803" s="69"/>
      <c r="K803" s="78"/>
      <c r="L803" s="62"/>
      <c r="M803" s="62"/>
      <c r="N803" s="69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>
      <c r="A804" s="3"/>
      <c r="B804" s="75"/>
      <c r="C804" s="69"/>
      <c r="D804" s="76"/>
      <c r="E804" s="62"/>
      <c r="F804" s="69"/>
      <c r="G804" s="77"/>
      <c r="H804" s="62"/>
      <c r="I804" s="62"/>
      <c r="J804" s="69"/>
      <c r="K804" s="78"/>
      <c r="L804" s="62"/>
      <c r="M804" s="62"/>
      <c r="N804" s="69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>
      <c r="A805" s="3"/>
      <c r="B805" s="75"/>
      <c r="C805" s="69"/>
      <c r="D805" s="76"/>
      <c r="E805" s="62"/>
      <c r="F805" s="69"/>
      <c r="G805" s="77"/>
      <c r="H805" s="62"/>
      <c r="I805" s="62"/>
      <c r="J805" s="69"/>
      <c r="K805" s="78"/>
      <c r="L805" s="62"/>
      <c r="M805" s="62"/>
      <c r="N805" s="69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>
      <c r="A806" s="3"/>
      <c r="B806" s="75"/>
      <c r="C806" s="69"/>
      <c r="D806" s="76"/>
      <c r="E806" s="62"/>
      <c r="F806" s="69"/>
      <c r="G806" s="77"/>
      <c r="H806" s="62"/>
      <c r="I806" s="62"/>
      <c r="J806" s="69"/>
      <c r="K806" s="78"/>
      <c r="L806" s="62"/>
      <c r="M806" s="62"/>
      <c r="N806" s="6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>
      <c r="A807" s="3"/>
      <c r="B807" s="75"/>
      <c r="C807" s="69"/>
      <c r="D807" s="76"/>
      <c r="E807" s="62"/>
      <c r="F807" s="69"/>
      <c r="G807" s="77"/>
      <c r="H807" s="62"/>
      <c r="I807" s="62"/>
      <c r="J807" s="69"/>
      <c r="K807" s="78"/>
      <c r="L807" s="62"/>
      <c r="M807" s="62"/>
      <c r="N807" s="6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>
      <c r="A808" s="3"/>
      <c r="B808" s="75"/>
      <c r="C808" s="69"/>
      <c r="D808" s="76"/>
      <c r="E808" s="62"/>
      <c r="F808" s="69"/>
      <c r="G808" s="77"/>
      <c r="H808" s="62"/>
      <c r="I808" s="62"/>
      <c r="J808" s="69"/>
      <c r="K808" s="78"/>
      <c r="L808" s="62"/>
      <c r="M808" s="62"/>
      <c r="N808" s="6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>
      <c r="A809" s="3"/>
      <c r="B809" s="75"/>
      <c r="C809" s="69"/>
      <c r="D809" s="76"/>
      <c r="E809" s="62"/>
      <c r="F809" s="69"/>
      <c r="G809" s="77"/>
      <c r="H809" s="62"/>
      <c r="I809" s="62"/>
      <c r="J809" s="69"/>
      <c r="K809" s="78"/>
      <c r="L809" s="62"/>
      <c r="M809" s="62"/>
      <c r="N809" s="6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>
      <c r="A810" s="3"/>
      <c r="B810" s="75"/>
      <c r="C810" s="69"/>
      <c r="D810" s="76"/>
      <c r="E810" s="62"/>
      <c r="F810" s="69"/>
      <c r="G810" s="77"/>
      <c r="H810" s="62"/>
      <c r="I810" s="62"/>
      <c r="J810" s="69"/>
      <c r="K810" s="78"/>
      <c r="L810" s="62"/>
      <c r="M810" s="62"/>
      <c r="N810" s="6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>
      <c r="A811" s="3"/>
      <c r="B811" s="75"/>
      <c r="C811" s="69"/>
      <c r="D811" s="76"/>
      <c r="E811" s="62"/>
      <c r="F811" s="69"/>
      <c r="G811" s="77"/>
      <c r="H811" s="62"/>
      <c r="I811" s="62"/>
      <c r="J811" s="69"/>
      <c r="K811" s="78"/>
      <c r="L811" s="62"/>
      <c r="M811" s="62"/>
      <c r="N811" s="6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>
      <c r="A812" s="3"/>
      <c r="B812" s="75"/>
      <c r="C812" s="69"/>
      <c r="D812" s="76"/>
      <c r="E812" s="62"/>
      <c r="F812" s="69"/>
      <c r="G812" s="77"/>
      <c r="H812" s="62"/>
      <c r="I812" s="62"/>
      <c r="J812" s="69"/>
      <c r="K812" s="78"/>
      <c r="L812" s="62"/>
      <c r="M812" s="62"/>
      <c r="N812" s="6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>
      <c r="A813" s="3"/>
      <c r="B813" s="75"/>
      <c r="C813" s="69"/>
      <c r="D813" s="76"/>
      <c r="E813" s="62"/>
      <c r="F813" s="69"/>
      <c r="G813" s="77"/>
      <c r="H813" s="62"/>
      <c r="I813" s="62"/>
      <c r="J813" s="69"/>
      <c r="K813" s="78"/>
      <c r="L813" s="62"/>
      <c r="M813" s="62"/>
      <c r="N813" s="6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>
      <c r="A814" s="3"/>
      <c r="B814" s="75"/>
      <c r="C814" s="69"/>
      <c r="D814" s="76"/>
      <c r="E814" s="62"/>
      <c r="F814" s="69"/>
      <c r="G814" s="77"/>
      <c r="H814" s="62"/>
      <c r="I814" s="62"/>
      <c r="J814" s="69"/>
      <c r="K814" s="78"/>
      <c r="L814" s="62"/>
      <c r="M814" s="62"/>
      <c r="N814" s="6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>
      <c r="A815" s="3"/>
      <c r="B815" s="75"/>
      <c r="C815" s="69"/>
      <c r="D815" s="76"/>
      <c r="E815" s="62"/>
      <c r="F815" s="69"/>
      <c r="G815" s="77"/>
      <c r="H815" s="62"/>
      <c r="I815" s="62"/>
      <c r="J815" s="69"/>
      <c r="K815" s="78"/>
      <c r="L815" s="62"/>
      <c r="M815" s="62"/>
      <c r="N815" s="6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>
      <c r="A816" s="3"/>
      <c r="B816" s="75"/>
      <c r="C816" s="69"/>
      <c r="D816" s="76"/>
      <c r="E816" s="62"/>
      <c r="F816" s="69"/>
      <c r="G816" s="77"/>
      <c r="H816" s="62"/>
      <c r="I816" s="62"/>
      <c r="J816" s="69"/>
      <c r="K816" s="78"/>
      <c r="L816" s="62"/>
      <c r="M816" s="62"/>
      <c r="N816" s="6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>
      <c r="A817" s="3"/>
      <c r="B817" s="75"/>
      <c r="C817" s="69"/>
      <c r="D817" s="76"/>
      <c r="E817" s="62"/>
      <c r="F817" s="69"/>
      <c r="G817" s="77"/>
      <c r="H817" s="62"/>
      <c r="I817" s="62"/>
      <c r="J817" s="69"/>
      <c r="K817" s="78"/>
      <c r="L817" s="62"/>
      <c r="M817" s="62"/>
      <c r="N817" s="6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>
      <c r="A818" s="3"/>
      <c r="B818" s="75"/>
      <c r="C818" s="69"/>
      <c r="D818" s="76"/>
      <c r="E818" s="62"/>
      <c r="F818" s="69"/>
      <c r="G818" s="77"/>
      <c r="H818" s="62"/>
      <c r="I818" s="62"/>
      <c r="J818" s="69"/>
      <c r="K818" s="78"/>
      <c r="L818" s="62"/>
      <c r="M818" s="62"/>
      <c r="N818" s="6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>
      <c r="A819" s="3"/>
      <c r="B819" s="75"/>
      <c r="C819" s="69"/>
      <c r="D819" s="76"/>
      <c r="E819" s="62"/>
      <c r="F819" s="69"/>
      <c r="G819" s="77"/>
      <c r="H819" s="62"/>
      <c r="I819" s="62"/>
      <c r="J819" s="69"/>
      <c r="K819" s="78"/>
      <c r="L819" s="62"/>
      <c r="M819" s="62"/>
      <c r="N819" s="6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>
      <c r="A820" s="3"/>
      <c r="B820" s="75"/>
      <c r="C820" s="69"/>
      <c r="D820" s="76"/>
      <c r="E820" s="62"/>
      <c r="F820" s="69"/>
      <c r="G820" s="77"/>
      <c r="H820" s="62"/>
      <c r="I820" s="62"/>
      <c r="J820" s="69"/>
      <c r="K820" s="78"/>
      <c r="L820" s="62"/>
      <c r="M820" s="62"/>
      <c r="N820" s="6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>
      <c r="A821" s="3"/>
      <c r="B821" s="75"/>
      <c r="C821" s="69"/>
      <c r="D821" s="76"/>
      <c r="E821" s="62"/>
      <c r="F821" s="69"/>
      <c r="G821" s="77"/>
      <c r="H821" s="62"/>
      <c r="I821" s="62"/>
      <c r="J821" s="69"/>
      <c r="K821" s="78"/>
      <c r="L821" s="62"/>
      <c r="M821" s="62"/>
      <c r="N821" s="6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>
      <c r="A822" s="3"/>
      <c r="B822" s="75"/>
      <c r="C822" s="69"/>
      <c r="D822" s="76"/>
      <c r="E822" s="62"/>
      <c r="F822" s="69"/>
      <c r="G822" s="77"/>
      <c r="H822" s="62"/>
      <c r="I822" s="62"/>
      <c r="J822" s="69"/>
      <c r="K822" s="78"/>
      <c r="L822" s="62"/>
      <c r="M822" s="62"/>
      <c r="N822" s="6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>
      <c r="A823" s="3"/>
      <c r="B823" s="75"/>
      <c r="C823" s="69"/>
      <c r="D823" s="76"/>
      <c r="E823" s="62"/>
      <c r="F823" s="69"/>
      <c r="G823" s="77"/>
      <c r="H823" s="62"/>
      <c r="I823" s="62"/>
      <c r="J823" s="69"/>
      <c r="K823" s="78"/>
      <c r="L823" s="62"/>
      <c r="M823" s="62"/>
      <c r="N823" s="69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>
      <c r="A824" s="3"/>
      <c r="B824" s="75"/>
      <c r="C824" s="69"/>
      <c r="D824" s="76"/>
      <c r="E824" s="62"/>
      <c r="F824" s="69"/>
      <c r="G824" s="77"/>
      <c r="H824" s="62"/>
      <c r="I824" s="62"/>
      <c r="J824" s="69"/>
      <c r="K824" s="78"/>
      <c r="L824" s="62"/>
      <c r="M824" s="62"/>
      <c r="N824" s="69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>
      <c r="A825" s="3"/>
      <c r="B825" s="75"/>
      <c r="C825" s="69"/>
      <c r="D825" s="76"/>
      <c r="E825" s="62"/>
      <c r="F825" s="69"/>
      <c r="G825" s="77"/>
      <c r="H825" s="62"/>
      <c r="I825" s="62"/>
      <c r="J825" s="69"/>
      <c r="K825" s="78"/>
      <c r="L825" s="62"/>
      <c r="M825" s="62"/>
      <c r="N825" s="69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>
      <c r="A826" s="3"/>
      <c r="B826" s="75"/>
      <c r="C826" s="69"/>
      <c r="D826" s="76"/>
      <c r="E826" s="62"/>
      <c r="F826" s="69"/>
      <c r="G826" s="77"/>
      <c r="H826" s="62"/>
      <c r="I826" s="62"/>
      <c r="J826" s="69"/>
      <c r="K826" s="78"/>
      <c r="L826" s="62"/>
      <c r="M826" s="62"/>
      <c r="N826" s="69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>
      <c r="A827" s="3"/>
      <c r="B827" s="75"/>
      <c r="C827" s="69"/>
      <c r="D827" s="76"/>
      <c r="E827" s="62"/>
      <c r="F827" s="69"/>
      <c r="G827" s="77"/>
      <c r="H827" s="62"/>
      <c r="I827" s="62"/>
      <c r="J827" s="69"/>
      <c r="K827" s="78"/>
      <c r="L827" s="62"/>
      <c r="M827" s="62"/>
      <c r="N827" s="69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>
      <c r="A828" s="3"/>
      <c r="B828" s="75"/>
      <c r="C828" s="69"/>
      <c r="D828" s="76"/>
      <c r="E828" s="62"/>
      <c r="F828" s="69"/>
      <c r="G828" s="77"/>
      <c r="H828" s="62"/>
      <c r="I828" s="62"/>
      <c r="J828" s="69"/>
      <c r="K828" s="78"/>
      <c r="L828" s="62"/>
      <c r="M828" s="62"/>
      <c r="N828" s="69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>
      <c r="A829" s="3"/>
      <c r="B829" s="75"/>
      <c r="C829" s="69"/>
      <c r="D829" s="76"/>
      <c r="E829" s="62"/>
      <c r="F829" s="69"/>
      <c r="G829" s="77"/>
      <c r="H829" s="62"/>
      <c r="I829" s="62"/>
      <c r="J829" s="69"/>
      <c r="K829" s="78"/>
      <c r="L829" s="62"/>
      <c r="M829" s="62"/>
      <c r="N829" s="69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>
      <c r="A830" s="3"/>
      <c r="B830" s="75"/>
      <c r="C830" s="69"/>
      <c r="D830" s="76"/>
      <c r="E830" s="62"/>
      <c r="F830" s="69"/>
      <c r="G830" s="77"/>
      <c r="H830" s="62"/>
      <c r="I830" s="62"/>
      <c r="J830" s="69"/>
      <c r="K830" s="78"/>
      <c r="L830" s="62"/>
      <c r="M830" s="62"/>
      <c r="N830" s="69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>
      <c r="A831" s="3"/>
      <c r="B831" s="75"/>
      <c r="C831" s="69"/>
      <c r="D831" s="76"/>
      <c r="E831" s="62"/>
      <c r="F831" s="69"/>
      <c r="G831" s="77"/>
      <c r="H831" s="62"/>
      <c r="I831" s="62"/>
      <c r="J831" s="69"/>
      <c r="K831" s="78"/>
      <c r="L831" s="62"/>
      <c r="M831" s="62"/>
      <c r="N831" s="69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>
      <c r="A832" s="3"/>
      <c r="B832" s="75"/>
      <c r="C832" s="69"/>
      <c r="D832" s="76"/>
      <c r="E832" s="62"/>
      <c r="F832" s="69"/>
      <c r="G832" s="77"/>
      <c r="H832" s="62"/>
      <c r="I832" s="62"/>
      <c r="J832" s="69"/>
      <c r="K832" s="78"/>
      <c r="L832" s="62"/>
      <c r="M832" s="62"/>
      <c r="N832" s="69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>
      <c r="A833" s="3"/>
      <c r="B833" s="75"/>
      <c r="C833" s="69"/>
      <c r="D833" s="76"/>
      <c r="E833" s="62"/>
      <c r="F833" s="69"/>
      <c r="G833" s="77"/>
      <c r="H833" s="62"/>
      <c r="I833" s="62"/>
      <c r="J833" s="69"/>
      <c r="K833" s="78"/>
      <c r="L833" s="62"/>
      <c r="M833" s="62"/>
      <c r="N833" s="69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>
      <c r="A834" s="3"/>
      <c r="B834" s="75"/>
      <c r="C834" s="69"/>
      <c r="D834" s="76"/>
      <c r="E834" s="62"/>
      <c r="F834" s="69"/>
      <c r="G834" s="77"/>
      <c r="H834" s="62"/>
      <c r="I834" s="62"/>
      <c r="J834" s="69"/>
      <c r="K834" s="78"/>
      <c r="L834" s="62"/>
      <c r="M834" s="62"/>
      <c r="N834" s="69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>
      <c r="A835" s="3"/>
      <c r="B835" s="75"/>
      <c r="C835" s="69"/>
      <c r="D835" s="76"/>
      <c r="E835" s="62"/>
      <c r="F835" s="69"/>
      <c r="G835" s="77"/>
      <c r="H835" s="62"/>
      <c r="I835" s="62"/>
      <c r="J835" s="69"/>
      <c r="K835" s="78"/>
      <c r="L835" s="62"/>
      <c r="M835" s="62"/>
      <c r="N835" s="69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>
      <c r="A836" s="3"/>
      <c r="B836" s="75"/>
      <c r="C836" s="69"/>
      <c r="D836" s="76"/>
      <c r="E836" s="62"/>
      <c r="F836" s="69"/>
      <c r="G836" s="77"/>
      <c r="H836" s="62"/>
      <c r="I836" s="62"/>
      <c r="J836" s="69"/>
      <c r="K836" s="78"/>
      <c r="L836" s="62"/>
      <c r="M836" s="62"/>
      <c r="N836" s="69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>
      <c r="A837" s="3"/>
      <c r="B837" s="75"/>
      <c r="C837" s="69"/>
      <c r="D837" s="76"/>
      <c r="E837" s="62"/>
      <c r="F837" s="69"/>
      <c r="G837" s="77"/>
      <c r="H837" s="62"/>
      <c r="I837" s="62"/>
      <c r="J837" s="69"/>
      <c r="K837" s="78"/>
      <c r="L837" s="62"/>
      <c r="M837" s="62"/>
      <c r="N837" s="69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>
      <c r="A838" s="3"/>
      <c r="B838" s="75"/>
      <c r="C838" s="69"/>
      <c r="D838" s="76"/>
      <c r="E838" s="62"/>
      <c r="F838" s="69"/>
      <c r="G838" s="77"/>
      <c r="H838" s="62"/>
      <c r="I838" s="62"/>
      <c r="J838" s="69"/>
      <c r="K838" s="78"/>
      <c r="L838" s="62"/>
      <c r="M838" s="62"/>
      <c r="N838" s="69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>
      <c r="A839" s="3"/>
      <c r="B839" s="75"/>
      <c r="C839" s="69"/>
      <c r="D839" s="76"/>
      <c r="E839" s="62"/>
      <c r="F839" s="69"/>
      <c r="G839" s="77"/>
      <c r="H839" s="62"/>
      <c r="I839" s="62"/>
      <c r="J839" s="69"/>
      <c r="K839" s="78"/>
      <c r="L839" s="62"/>
      <c r="M839" s="62"/>
      <c r="N839" s="69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>
      <c r="A840" s="3"/>
      <c r="B840" s="75"/>
      <c r="C840" s="69"/>
      <c r="D840" s="76"/>
      <c r="E840" s="62"/>
      <c r="F840" s="69"/>
      <c r="G840" s="77"/>
      <c r="H840" s="62"/>
      <c r="I840" s="62"/>
      <c r="J840" s="69"/>
      <c r="K840" s="78"/>
      <c r="L840" s="62"/>
      <c r="M840" s="62"/>
      <c r="N840" s="69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>
      <c r="A841" s="3"/>
      <c r="B841" s="75"/>
      <c r="C841" s="69"/>
      <c r="D841" s="76"/>
      <c r="E841" s="62"/>
      <c r="F841" s="69"/>
      <c r="G841" s="77"/>
      <c r="H841" s="62"/>
      <c r="I841" s="62"/>
      <c r="J841" s="69"/>
      <c r="K841" s="78"/>
      <c r="L841" s="62"/>
      <c r="M841" s="62"/>
      <c r="N841" s="69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>
      <c r="A842" s="3"/>
      <c r="B842" s="75"/>
      <c r="C842" s="69"/>
      <c r="D842" s="76"/>
      <c r="E842" s="62"/>
      <c r="F842" s="69"/>
      <c r="G842" s="77"/>
      <c r="H842" s="62"/>
      <c r="I842" s="62"/>
      <c r="J842" s="69"/>
      <c r="K842" s="78"/>
      <c r="L842" s="62"/>
      <c r="M842" s="62"/>
      <c r="N842" s="69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>
      <c r="A843" s="3"/>
      <c r="B843" s="75"/>
      <c r="C843" s="69"/>
      <c r="D843" s="76"/>
      <c r="E843" s="62"/>
      <c r="F843" s="69"/>
      <c r="G843" s="77"/>
      <c r="H843" s="62"/>
      <c r="I843" s="62"/>
      <c r="J843" s="69"/>
      <c r="K843" s="78"/>
      <c r="L843" s="62"/>
      <c r="M843" s="62"/>
      <c r="N843" s="69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>
      <c r="A844" s="3"/>
      <c r="B844" s="75"/>
      <c r="C844" s="69"/>
      <c r="D844" s="76"/>
      <c r="E844" s="62"/>
      <c r="F844" s="69"/>
      <c r="G844" s="77"/>
      <c r="H844" s="62"/>
      <c r="I844" s="62"/>
      <c r="J844" s="69"/>
      <c r="K844" s="78"/>
      <c r="L844" s="62"/>
      <c r="M844" s="62"/>
      <c r="N844" s="69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>
      <c r="A845" s="3"/>
      <c r="B845" s="75"/>
      <c r="C845" s="69"/>
      <c r="D845" s="76"/>
      <c r="E845" s="62"/>
      <c r="F845" s="69"/>
      <c r="G845" s="77"/>
      <c r="H845" s="62"/>
      <c r="I845" s="62"/>
      <c r="J845" s="69"/>
      <c r="K845" s="78"/>
      <c r="L845" s="62"/>
      <c r="M845" s="62"/>
      <c r="N845" s="69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>
      <c r="A846" s="3"/>
      <c r="B846" s="75"/>
      <c r="C846" s="69"/>
      <c r="D846" s="76"/>
      <c r="E846" s="62"/>
      <c r="F846" s="69"/>
      <c r="G846" s="77"/>
      <c r="H846" s="62"/>
      <c r="I846" s="62"/>
      <c r="J846" s="69"/>
      <c r="K846" s="78"/>
      <c r="L846" s="62"/>
      <c r="M846" s="62"/>
      <c r="N846" s="69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>
      <c r="A847" s="3"/>
      <c r="B847" s="75"/>
      <c r="C847" s="69"/>
      <c r="D847" s="76"/>
      <c r="E847" s="62"/>
      <c r="F847" s="69"/>
      <c r="G847" s="77"/>
      <c r="H847" s="62"/>
      <c r="I847" s="62"/>
      <c r="J847" s="69"/>
      <c r="K847" s="78"/>
      <c r="L847" s="62"/>
      <c r="M847" s="62"/>
      <c r="N847" s="69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>
      <c r="A848" s="3"/>
      <c r="B848" s="75"/>
      <c r="C848" s="69"/>
      <c r="D848" s="76"/>
      <c r="E848" s="62"/>
      <c r="F848" s="69"/>
      <c r="G848" s="77"/>
      <c r="H848" s="62"/>
      <c r="I848" s="62"/>
      <c r="J848" s="69"/>
      <c r="K848" s="78"/>
      <c r="L848" s="62"/>
      <c r="M848" s="62"/>
      <c r="N848" s="69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>
      <c r="A849" s="3"/>
      <c r="B849" s="75"/>
      <c r="C849" s="69"/>
      <c r="D849" s="76"/>
      <c r="E849" s="62"/>
      <c r="F849" s="69"/>
      <c r="G849" s="77"/>
      <c r="H849" s="62"/>
      <c r="I849" s="62"/>
      <c r="J849" s="69"/>
      <c r="K849" s="78"/>
      <c r="L849" s="62"/>
      <c r="M849" s="62"/>
      <c r="N849" s="69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>
      <c r="A850" s="3"/>
      <c r="B850" s="75"/>
      <c r="C850" s="69"/>
      <c r="D850" s="76"/>
      <c r="E850" s="62"/>
      <c r="F850" s="69"/>
      <c r="G850" s="77"/>
      <c r="H850" s="62"/>
      <c r="I850" s="62"/>
      <c r="J850" s="69"/>
      <c r="K850" s="78"/>
      <c r="L850" s="62"/>
      <c r="M850" s="62"/>
      <c r="N850" s="69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>
      <c r="A851" s="3"/>
      <c r="B851" s="75"/>
      <c r="C851" s="69"/>
      <c r="D851" s="76"/>
      <c r="E851" s="62"/>
      <c r="F851" s="69"/>
      <c r="G851" s="77"/>
      <c r="H851" s="62"/>
      <c r="I851" s="62"/>
      <c r="J851" s="69"/>
      <c r="K851" s="78"/>
      <c r="L851" s="62"/>
      <c r="M851" s="62"/>
      <c r="N851" s="69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>
      <c r="A852" s="3"/>
      <c r="B852" s="75"/>
      <c r="C852" s="69"/>
      <c r="D852" s="76"/>
      <c r="E852" s="62"/>
      <c r="F852" s="69"/>
      <c r="G852" s="77"/>
      <c r="H852" s="62"/>
      <c r="I852" s="62"/>
      <c r="J852" s="69"/>
      <c r="K852" s="78"/>
      <c r="L852" s="62"/>
      <c r="M852" s="62"/>
      <c r="N852" s="69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>
      <c r="A853" s="3"/>
      <c r="B853" s="75"/>
      <c r="C853" s="69"/>
      <c r="D853" s="76"/>
      <c r="E853" s="62"/>
      <c r="F853" s="69"/>
      <c r="G853" s="77"/>
      <c r="H853" s="62"/>
      <c r="I853" s="62"/>
      <c r="J853" s="69"/>
      <c r="K853" s="78"/>
      <c r="L853" s="62"/>
      <c r="M853" s="62"/>
      <c r="N853" s="69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>
      <c r="A854" s="3"/>
      <c r="B854" s="75"/>
      <c r="C854" s="69"/>
      <c r="D854" s="76"/>
      <c r="E854" s="62"/>
      <c r="F854" s="69"/>
      <c r="G854" s="77"/>
      <c r="H854" s="62"/>
      <c r="I854" s="62"/>
      <c r="J854" s="69"/>
      <c r="K854" s="78"/>
      <c r="L854" s="62"/>
      <c r="M854" s="62"/>
      <c r="N854" s="69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>
      <c r="A855" s="3"/>
      <c r="B855" s="75"/>
      <c r="C855" s="69"/>
      <c r="D855" s="76"/>
      <c r="E855" s="62"/>
      <c r="F855" s="69"/>
      <c r="G855" s="77"/>
      <c r="H855" s="62"/>
      <c r="I855" s="62"/>
      <c r="J855" s="69"/>
      <c r="K855" s="78"/>
      <c r="L855" s="62"/>
      <c r="M855" s="62"/>
      <c r="N855" s="69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>
      <c r="A856" s="3"/>
      <c r="B856" s="75"/>
      <c r="C856" s="69"/>
      <c r="D856" s="76"/>
      <c r="E856" s="62"/>
      <c r="F856" s="69"/>
      <c r="G856" s="77"/>
      <c r="H856" s="62"/>
      <c r="I856" s="62"/>
      <c r="J856" s="69"/>
      <c r="K856" s="78"/>
      <c r="L856" s="62"/>
      <c r="M856" s="62"/>
      <c r="N856" s="69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>
      <c r="A857" s="3"/>
      <c r="B857" s="75"/>
      <c r="C857" s="69"/>
      <c r="D857" s="76"/>
      <c r="E857" s="62"/>
      <c r="F857" s="69"/>
      <c r="G857" s="77"/>
      <c r="H857" s="62"/>
      <c r="I857" s="62"/>
      <c r="J857" s="69"/>
      <c r="K857" s="78"/>
      <c r="L857" s="62"/>
      <c r="M857" s="62"/>
      <c r="N857" s="69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>
      <c r="A858" s="3"/>
      <c r="B858" s="75"/>
      <c r="C858" s="69"/>
      <c r="D858" s="76"/>
      <c r="E858" s="62"/>
      <c r="F858" s="69"/>
      <c r="G858" s="77"/>
      <c r="H858" s="62"/>
      <c r="I858" s="62"/>
      <c r="J858" s="69"/>
      <c r="K858" s="78"/>
      <c r="L858" s="62"/>
      <c r="M858" s="62"/>
      <c r="N858" s="69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>
      <c r="A859" s="3"/>
      <c r="B859" s="75"/>
      <c r="C859" s="69"/>
      <c r="D859" s="76"/>
      <c r="E859" s="62"/>
      <c r="F859" s="69"/>
      <c r="G859" s="77"/>
      <c r="H859" s="62"/>
      <c r="I859" s="62"/>
      <c r="J859" s="69"/>
      <c r="K859" s="78"/>
      <c r="L859" s="62"/>
      <c r="M859" s="62"/>
      <c r="N859" s="69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>
      <c r="A860" s="3"/>
      <c r="B860" s="75"/>
      <c r="C860" s="69"/>
      <c r="D860" s="76"/>
      <c r="E860" s="62"/>
      <c r="F860" s="69"/>
      <c r="G860" s="77"/>
      <c r="H860" s="62"/>
      <c r="I860" s="62"/>
      <c r="J860" s="69"/>
      <c r="K860" s="78"/>
      <c r="L860" s="62"/>
      <c r="M860" s="62"/>
      <c r="N860" s="69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>
      <c r="A861" s="3"/>
      <c r="B861" s="75"/>
      <c r="C861" s="69"/>
      <c r="D861" s="76"/>
      <c r="E861" s="62"/>
      <c r="F861" s="69"/>
      <c r="G861" s="77"/>
      <c r="H861" s="62"/>
      <c r="I861" s="62"/>
      <c r="J861" s="69"/>
      <c r="K861" s="78"/>
      <c r="L861" s="62"/>
      <c r="M861" s="62"/>
      <c r="N861" s="69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>
      <c r="A862" s="3"/>
      <c r="B862" s="75"/>
      <c r="C862" s="69"/>
      <c r="D862" s="76"/>
      <c r="E862" s="62"/>
      <c r="F862" s="69"/>
      <c r="G862" s="77"/>
      <c r="H862" s="62"/>
      <c r="I862" s="62"/>
      <c r="J862" s="69"/>
      <c r="K862" s="78"/>
      <c r="L862" s="62"/>
      <c r="M862" s="62"/>
      <c r="N862" s="69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>
      <c r="A863" s="3"/>
      <c r="B863" s="75"/>
      <c r="C863" s="69"/>
      <c r="D863" s="76"/>
      <c r="E863" s="62"/>
      <c r="F863" s="69"/>
      <c r="G863" s="77"/>
      <c r="H863" s="62"/>
      <c r="I863" s="62"/>
      <c r="J863" s="69"/>
      <c r="K863" s="78"/>
      <c r="L863" s="62"/>
      <c r="M863" s="62"/>
      <c r="N863" s="69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>
      <c r="A864" s="3"/>
      <c r="B864" s="75"/>
      <c r="C864" s="69"/>
      <c r="D864" s="76"/>
      <c r="E864" s="62"/>
      <c r="F864" s="69"/>
      <c r="G864" s="77"/>
      <c r="H864" s="62"/>
      <c r="I864" s="62"/>
      <c r="J864" s="69"/>
      <c r="K864" s="78"/>
      <c r="L864" s="62"/>
      <c r="M864" s="62"/>
      <c r="N864" s="69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>
      <c r="A865" s="3"/>
      <c r="B865" s="75"/>
      <c r="C865" s="69"/>
      <c r="D865" s="76"/>
      <c r="E865" s="62"/>
      <c r="F865" s="69"/>
      <c r="G865" s="77"/>
      <c r="H865" s="62"/>
      <c r="I865" s="62"/>
      <c r="J865" s="69"/>
      <c r="K865" s="78"/>
      <c r="L865" s="62"/>
      <c r="M865" s="62"/>
      <c r="N865" s="69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>
      <c r="A866" s="3"/>
      <c r="B866" s="75"/>
      <c r="C866" s="69"/>
      <c r="D866" s="76"/>
      <c r="E866" s="62"/>
      <c r="F866" s="69"/>
      <c r="G866" s="77"/>
      <c r="H866" s="62"/>
      <c r="I866" s="62"/>
      <c r="J866" s="69"/>
      <c r="K866" s="78"/>
      <c r="L866" s="62"/>
      <c r="M866" s="62"/>
      <c r="N866" s="69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>
      <c r="A867" s="3"/>
      <c r="B867" s="75"/>
      <c r="C867" s="69"/>
      <c r="D867" s="76"/>
      <c r="E867" s="62"/>
      <c r="F867" s="69"/>
      <c r="G867" s="77"/>
      <c r="H867" s="62"/>
      <c r="I867" s="62"/>
      <c r="J867" s="69"/>
      <c r="K867" s="78"/>
      <c r="L867" s="62"/>
      <c r="M867" s="62"/>
      <c r="N867" s="69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>
      <c r="A868" s="3"/>
      <c r="B868" s="75"/>
      <c r="C868" s="69"/>
      <c r="D868" s="76"/>
      <c r="E868" s="62"/>
      <c r="F868" s="69"/>
      <c r="G868" s="77"/>
      <c r="H868" s="62"/>
      <c r="I868" s="62"/>
      <c r="J868" s="69"/>
      <c r="K868" s="78"/>
      <c r="L868" s="62"/>
      <c r="M868" s="62"/>
      <c r="N868" s="69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>
      <c r="A869" s="3"/>
      <c r="B869" s="75"/>
      <c r="C869" s="69"/>
      <c r="D869" s="76"/>
      <c r="E869" s="62"/>
      <c r="F869" s="69"/>
      <c r="G869" s="77"/>
      <c r="H869" s="62"/>
      <c r="I869" s="62"/>
      <c r="J869" s="69"/>
      <c r="K869" s="78"/>
      <c r="L869" s="62"/>
      <c r="M869" s="62"/>
      <c r="N869" s="69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>
      <c r="A870" s="3"/>
      <c r="B870" s="75"/>
      <c r="C870" s="69"/>
      <c r="D870" s="76"/>
      <c r="E870" s="62"/>
      <c r="F870" s="69"/>
      <c r="G870" s="77"/>
      <c r="H870" s="62"/>
      <c r="I870" s="62"/>
      <c r="J870" s="69"/>
      <c r="K870" s="78"/>
      <c r="L870" s="62"/>
      <c r="M870" s="62"/>
      <c r="N870" s="69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>
      <c r="A871" s="3"/>
      <c r="B871" s="75"/>
      <c r="C871" s="69"/>
      <c r="D871" s="76"/>
      <c r="E871" s="62"/>
      <c r="F871" s="69"/>
      <c r="G871" s="77"/>
      <c r="H871" s="62"/>
      <c r="I871" s="62"/>
      <c r="J871" s="69"/>
      <c r="K871" s="78"/>
      <c r="L871" s="62"/>
      <c r="M871" s="62"/>
      <c r="N871" s="69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>
      <c r="A872" s="3"/>
      <c r="B872" s="75"/>
      <c r="C872" s="69"/>
      <c r="D872" s="76"/>
      <c r="E872" s="62"/>
      <c r="F872" s="69"/>
      <c r="G872" s="77"/>
      <c r="H872" s="62"/>
      <c r="I872" s="62"/>
      <c r="J872" s="69"/>
      <c r="K872" s="78"/>
      <c r="L872" s="62"/>
      <c r="M872" s="62"/>
      <c r="N872" s="69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>
      <c r="A873" s="3"/>
      <c r="B873" s="75"/>
      <c r="C873" s="69"/>
      <c r="D873" s="76"/>
      <c r="E873" s="62"/>
      <c r="F873" s="69"/>
      <c r="G873" s="77"/>
      <c r="H873" s="62"/>
      <c r="I873" s="62"/>
      <c r="J873" s="69"/>
      <c r="K873" s="78"/>
      <c r="L873" s="62"/>
      <c r="M873" s="62"/>
      <c r="N873" s="69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>
      <c r="A874" s="3"/>
      <c r="B874" s="75"/>
      <c r="C874" s="69"/>
      <c r="D874" s="76"/>
      <c r="E874" s="62"/>
      <c r="F874" s="69"/>
      <c r="G874" s="77"/>
      <c r="H874" s="62"/>
      <c r="I874" s="62"/>
      <c r="J874" s="69"/>
      <c r="K874" s="78"/>
      <c r="L874" s="62"/>
      <c r="M874" s="62"/>
      <c r="N874" s="69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>
      <c r="A875" s="3"/>
      <c r="B875" s="75"/>
      <c r="C875" s="69"/>
      <c r="D875" s="76"/>
      <c r="E875" s="62"/>
      <c r="F875" s="69"/>
      <c r="G875" s="77"/>
      <c r="H875" s="62"/>
      <c r="I875" s="62"/>
      <c r="J875" s="69"/>
      <c r="K875" s="78"/>
      <c r="L875" s="62"/>
      <c r="M875" s="62"/>
      <c r="N875" s="69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>
      <c r="A876" s="3"/>
      <c r="B876" s="75"/>
      <c r="C876" s="69"/>
      <c r="D876" s="76"/>
      <c r="E876" s="62"/>
      <c r="F876" s="69"/>
      <c r="G876" s="77"/>
      <c r="H876" s="62"/>
      <c r="I876" s="62"/>
      <c r="J876" s="69"/>
      <c r="K876" s="78"/>
      <c r="L876" s="62"/>
      <c r="M876" s="62"/>
      <c r="N876" s="69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>
      <c r="A877" s="3"/>
      <c r="B877" s="75"/>
      <c r="C877" s="69"/>
      <c r="D877" s="76"/>
      <c r="E877" s="62"/>
      <c r="F877" s="69"/>
      <c r="G877" s="77"/>
      <c r="H877" s="62"/>
      <c r="I877" s="62"/>
      <c r="J877" s="69"/>
      <c r="K877" s="78"/>
      <c r="L877" s="62"/>
      <c r="M877" s="62"/>
      <c r="N877" s="69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>
      <c r="A878" s="3"/>
      <c r="B878" s="75"/>
      <c r="C878" s="69"/>
      <c r="D878" s="76"/>
      <c r="E878" s="62"/>
      <c r="F878" s="69"/>
      <c r="G878" s="77"/>
      <c r="H878" s="62"/>
      <c r="I878" s="62"/>
      <c r="J878" s="69"/>
      <c r="K878" s="78"/>
      <c r="L878" s="62"/>
      <c r="M878" s="62"/>
      <c r="N878" s="69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>
      <c r="A879" s="3"/>
      <c r="B879" s="75"/>
      <c r="C879" s="69"/>
      <c r="D879" s="76"/>
      <c r="E879" s="62"/>
      <c r="F879" s="69"/>
      <c r="G879" s="77"/>
      <c r="H879" s="62"/>
      <c r="I879" s="62"/>
      <c r="J879" s="69"/>
      <c r="K879" s="78"/>
      <c r="L879" s="62"/>
      <c r="M879" s="62"/>
      <c r="N879" s="69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>
      <c r="A880" s="3"/>
      <c r="B880" s="75"/>
      <c r="C880" s="69"/>
      <c r="D880" s="76"/>
      <c r="E880" s="62"/>
      <c r="F880" s="69"/>
      <c r="G880" s="77"/>
      <c r="H880" s="62"/>
      <c r="I880" s="62"/>
      <c r="J880" s="69"/>
      <c r="K880" s="78"/>
      <c r="L880" s="62"/>
      <c r="M880" s="62"/>
      <c r="N880" s="69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>
      <c r="A881" s="3"/>
      <c r="B881" s="75"/>
      <c r="C881" s="69"/>
      <c r="D881" s="76"/>
      <c r="E881" s="62"/>
      <c r="F881" s="69"/>
      <c r="G881" s="77"/>
      <c r="H881" s="62"/>
      <c r="I881" s="62"/>
      <c r="J881" s="69"/>
      <c r="K881" s="78"/>
      <c r="L881" s="62"/>
      <c r="M881" s="62"/>
      <c r="N881" s="69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>
      <c r="A882" s="3"/>
      <c r="B882" s="75"/>
      <c r="C882" s="69"/>
      <c r="D882" s="76"/>
      <c r="E882" s="62"/>
      <c r="F882" s="69"/>
      <c r="G882" s="77"/>
      <c r="H882" s="62"/>
      <c r="I882" s="62"/>
      <c r="J882" s="69"/>
      <c r="K882" s="78"/>
      <c r="L882" s="62"/>
      <c r="M882" s="62"/>
      <c r="N882" s="69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>
      <c r="A883" s="3"/>
      <c r="B883" s="75"/>
      <c r="C883" s="69"/>
      <c r="D883" s="76"/>
      <c r="E883" s="62"/>
      <c r="F883" s="69"/>
      <c r="G883" s="77"/>
      <c r="H883" s="62"/>
      <c r="I883" s="62"/>
      <c r="J883" s="69"/>
      <c r="K883" s="78"/>
      <c r="L883" s="62"/>
      <c r="M883" s="62"/>
      <c r="N883" s="69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>
      <c r="A884" s="3"/>
      <c r="B884" s="75"/>
      <c r="C884" s="69"/>
      <c r="D884" s="76"/>
      <c r="E884" s="62"/>
      <c r="F884" s="69"/>
      <c r="G884" s="77"/>
      <c r="H884" s="62"/>
      <c r="I884" s="62"/>
      <c r="J884" s="69"/>
      <c r="K884" s="78"/>
      <c r="L884" s="62"/>
      <c r="M884" s="62"/>
      <c r="N884" s="69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>
      <c r="A885" s="3"/>
      <c r="B885" s="75"/>
      <c r="C885" s="69"/>
      <c r="D885" s="76"/>
      <c r="E885" s="62"/>
      <c r="F885" s="69"/>
      <c r="G885" s="77"/>
      <c r="H885" s="62"/>
      <c r="I885" s="62"/>
      <c r="J885" s="69"/>
      <c r="K885" s="78"/>
      <c r="L885" s="62"/>
      <c r="M885" s="62"/>
      <c r="N885" s="69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>
      <c r="A886" s="3"/>
      <c r="B886" s="75"/>
      <c r="C886" s="69"/>
      <c r="D886" s="76"/>
      <c r="E886" s="62"/>
      <c r="F886" s="69"/>
      <c r="G886" s="77"/>
      <c r="H886" s="62"/>
      <c r="I886" s="62"/>
      <c r="J886" s="69"/>
      <c r="K886" s="78"/>
      <c r="L886" s="62"/>
      <c r="M886" s="62"/>
      <c r="N886" s="69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>
      <c r="A887" s="3"/>
      <c r="B887" s="75"/>
      <c r="C887" s="69"/>
      <c r="D887" s="76"/>
      <c r="E887" s="62"/>
      <c r="F887" s="69"/>
      <c r="G887" s="77"/>
      <c r="H887" s="62"/>
      <c r="I887" s="62"/>
      <c r="J887" s="69"/>
      <c r="K887" s="78"/>
      <c r="L887" s="62"/>
      <c r="M887" s="62"/>
      <c r="N887" s="69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>
      <c r="A888" s="3"/>
      <c r="B888" s="75"/>
      <c r="C888" s="69"/>
      <c r="D888" s="76"/>
      <c r="E888" s="62"/>
      <c r="F888" s="69"/>
      <c r="G888" s="77"/>
      <c r="H888" s="62"/>
      <c r="I888" s="62"/>
      <c r="J888" s="69"/>
      <c r="K888" s="78"/>
      <c r="L888" s="62"/>
      <c r="M888" s="62"/>
      <c r="N888" s="69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>
      <c r="A889" s="3"/>
      <c r="B889" s="75"/>
      <c r="C889" s="69"/>
      <c r="D889" s="76"/>
      <c r="E889" s="62"/>
      <c r="F889" s="69"/>
      <c r="G889" s="77"/>
      <c r="H889" s="62"/>
      <c r="I889" s="62"/>
      <c r="J889" s="69"/>
      <c r="K889" s="78"/>
      <c r="L889" s="62"/>
      <c r="M889" s="62"/>
      <c r="N889" s="69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>
      <c r="A890" s="3"/>
      <c r="B890" s="75"/>
      <c r="C890" s="69"/>
      <c r="D890" s="76"/>
      <c r="E890" s="62"/>
      <c r="F890" s="69"/>
      <c r="G890" s="77"/>
      <c r="H890" s="62"/>
      <c r="I890" s="62"/>
      <c r="J890" s="69"/>
      <c r="K890" s="78"/>
      <c r="L890" s="62"/>
      <c r="M890" s="62"/>
      <c r="N890" s="69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>
      <c r="A891" s="3"/>
      <c r="B891" s="75"/>
      <c r="C891" s="69"/>
      <c r="D891" s="76"/>
      <c r="E891" s="62"/>
      <c r="F891" s="69"/>
      <c r="G891" s="77"/>
      <c r="H891" s="62"/>
      <c r="I891" s="62"/>
      <c r="J891" s="69"/>
      <c r="K891" s="78"/>
      <c r="L891" s="62"/>
      <c r="M891" s="62"/>
      <c r="N891" s="69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>
      <c r="A892" s="3"/>
      <c r="B892" s="75"/>
      <c r="C892" s="69"/>
      <c r="D892" s="76"/>
      <c r="E892" s="62"/>
      <c r="F892" s="69"/>
      <c r="G892" s="77"/>
      <c r="H892" s="62"/>
      <c r="I892" s="62"/>
      <c r="J892" s="69"/>
      <c r="K892" s="78"/>
      <c r="L892" s="62"/>
      <c r="M892" s="62"/>
      <c r="N892" s="69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>
      <c r="A893" s="3"/>
      <c r="B893" s="75"/>
      <c r="C893" s="69"/>
      <c r="D893" s="76"/>
      <c r="E893" s="62"/>
      <c r="F893" s="69"/>
      <c r="G893" s="77"/>
      <c r="H893" s="62"/>
      <c r="I893" s="62"/>
      <c r="J893" s="69"/>
      <c r="K893" s="78"/>
      <c r="L893" s="62"/>
      <c r="M893" s="62"/>
      <c r="N893" s="69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>
      <c r="A894" s="3"/>
      <c r="B894" s="75"/>
      <c r="C894" s="69"/>
      <c r="D894" s="76"/>
      <c r="E894" s="62"/>
      <c r="F894" s="69"/>
      <c r="G894" s="77"/>
      <c r="H894" s="62"/>
      <c r="I894" s="62"/>
      <c r="J894" s="69"/>
      <c r="K894" s="78"/>
      <c r="L894" s="62"/>
      <c r="M894" s="62"/>
      <c r="N894" s="69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>
      <c r="A895" s="3"/>
      <c r="B895" s="75"/>
      <c r="C895" s="69"/>
      <c r="D895" s="76"/>
      <c r="E895" s="62"/>
      <c r="F895" s="69"/>
      <c r="G895" s="77"/>
      <c r="H895" s="62"/>
      <c r="I895" s="62"/>
      <c r="J895" s="69"/>
      <c r="K895" s="78"/>
      <c r="L895" s="62"/>
      <c r="M895" s="62"/>
      <c r="N895" s="69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>
      <c r="A896" s="3"/>
      <c r="B896" s="75"/>
      <c r="C896" s="69"/>
      <c r="D896" s="76"/>
      <c r="E896" s="62"/>
      <c r="F896" s="69"/>
      <c r="G896" s="77"/>
      <c r="H896" s="62"/>
      <c r="I896" s="62"/>
      <c r="J896" s="69"/>
      <c r="K896" s="78"/>
      <c r="L896" s="62"/>
      <c r="M896" s="62"/>
      <c r="N896" s="69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>
      <c r="A897" s="3"/>
      <c r="B897" s="75"/>
      <c r="C897" s="69"/>
      <c r="D897" s="76"/>
      <c r="E897" s="62"/>
      <c r="F897" s="69"/>
      <c r="G897" s="77"/>
      <c r="H897" s="62"/>
      <c r="I897" s="62"/>
      <c r="J897" s="69"/>
      <c r="K897" s="78"/>
      <c r="L897" s="62"/>
      <c r="M897" s="62"/>
      <c r="N897" s="69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>
      <c r="A898" s="3"/>
      <c r="B898" s="75"/>
      <c r="C898" s="69"/>
      <c r="D898" s="76"/>
      <c r="E898" s="62"/>
      <c r="F898" s="69"/>
      <c r="G898" s="77"/>
      <c r="H898" s="62"/>
      <c r="I898" s="62"/>
      <c r="J898" s="69"/>
      <c r="K898" s="78"/>
      <c r="L898" s="62"/>
      <c r="M898" s="62"/>
      <c r="N898" s="69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>
      <c r="A899" s="3"/>
      <c r="B899" s="75"/>
      <c r="C899" s="69"/>
      <c r="D899" s="76"/>
      <c r="E899" s="62"/>
      <c r="F899" s="69"/>
      <c r="G899" s="77"/>
      <c r="H899" s="62"/>
      <c r="I899" s="62"/>
      <c r="J899" s="69"/>
      <c r="K899" s="78"/>
      <c r="L899" s="62"/>
      <c r="M899" s="62"/>
      <c r="N899" s="69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>
      <c r="A900" s="3"/>
      <c r="B900" s="75"/>
      <c r="C900" s="69"/>
      <c r="D900" s="76"/>
      <c r="E900" s="62"/>
      <c r="F900" s="69"/>
      <c r="G900" s="77"/>
      <c r="H900" s="62"/>
      <c r="I900" s="62"/>
      <c r="J900" s="69"/>
      <c r="K900" s="78"/>
      <c r="L900" s="62"/>
      <c r="M900" s="62"/>
      <c r="N900" s="69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>
      <c r="A901" s="3"/>
      <c r="B901" s="75"/>
      <c r="C901" s="69"/>
      <c r="D901" s="76"/>
      <c r="E901" s="62"/>
      <c r="F901" s="69"/>
      <c r="G901" s="77"/>
      <c r="H901" s="62"/>
      <c r="I901" s="62"/>
      <c r="J901" s="69"/>
      <c r="K901" s="78"/>
      <c r="L901" s="62"/>
      <c r="M901" s="62"/>
      <c r="N901" s="69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>
      <c r="A902" s="3"/>
      <c r="B902" s="75"/>
      <c r="C902" s="69"/>
      <c r="D902" s="76"/>
      <c r="E902" s="62"/>
      <c r="F902" s="69"/>
      <c r="G902" s="77"/>
      <c r="H902" s="62"/>
      <c r="I902" s="62"/>
      <c r="J902" s="69"/>
      <c r="K902" s="78"/>
      <c r="L902" s="62"/>
      <c r="M902" s="62"/>
      <c r="N902" s="69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>
      <c r="A903" s="3"/>
      <c r="B903" s="75"/>
      <c r="C903" s="69"/>
      <c r="D903" s="76"/>
      <c r="E903" s="62"/>
      <c r="F903" s="69"/>
      <c r="G903" s="77"/>
      <c r="H903" s="62"/>
      <c r="I903" s="62"/>
      <c r="J903" s="69"/>
      <c r="K903" s="78"/>
      <c r="L903" s="62"/>
      <c r="M903" s="62"/>
      <c r="N903" s="69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>
      <c r="A904" s="3"/>
      <c r="B904" s="75"/>
      <c r="C904" s="69"/>
      <c r="D904" s="76"/>
      <c r="E904" s="62"/>
      <c r="F904" s="69"/>
      <c r="G904" s="77"/>
      <c r="H904" s="62"/>
      <c r="I904" s="62"/>
      <c r="J904" s="69"/>
      <c r="K904" s="78"/>
      <c r="L904" s="62"/>
      <c r="M904" s="62"/>
      <c r="N904" s="69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>
      <c r="A905" s="3"/>
      <c r="B905" s="75"/>
      <c r="C905" s="69"/>
      <c r="D905" s="76"/>
      <c r="E905" s="62"/>
      <c r="F905" s="69"/>
      <c r="G905" s="77"/>
      <c r="H905" s="62"/>
      <c r="I905" s="62"/>
      <c r="J905" s="69"/>
      <c r="K905" s="78"/>
      <c r="L905" s="62"/>
      <c r="M905" s="62"/>
      <c r="N905" s="6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>
      <c r="A906" s="3"/>
      <c r="B906" s="75"/>
      <c r="C906" s="69"/>
      <c r="D906" s="76"/>
      <c r="E906" s="62"/>
      <c r="F906" s="69"/>
      <c r="G906" s="77"/>
      <c r="H906" s="62"/>
      <c r="I906" s="62"/>
      <c r="J906" s="69"/>
      <c r="K906" s="78"/>
      <c r="L906" s="62"/>
      <c r="M906" s="62"/>
      <c r="N906" s="6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>
      <c r="A907" s="3"/>
      <c r="B907" s="75"/>
      <c r="C907" s="69"/>
      <c r="D907" s="76"/>
      <c r="E907" s="62"/>
      <c r="F907" s="69"/>
      <c r="G907" s="77"/>
      <c r="H907" s="62"/>
      <c r="I907" s="62"/>
      <c r="J907" s="69"/>
      <c r="K907" s="78"/>
      <c r="L907" s="62"/>
      <c r="M907" s="62"/>
      <c r="N907" s="6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>
      <c r="A908" s="3"/>
      <c r="B908" s="75"/>
      <c r="C908" s="69"/>
      <c r="D908" s="76"/>
      <c r="E908" s="62"/>
      <c r="F908" s="69"/>
      <c r="G908" s="77"/>
      <c r="H908" s="62"/>
      <c r="I908" s="62"/>
      <c r="J908" s="69"/>
      <c r="K908" s="78"/>
      <c r="L908" s="62"/>
      <c r="M908" s="62"/>
      <c r="N908" s="6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>
      <c r="A909" s="3"/>
      <c r="B909" s="75"/>
      <c r="C909" s="69"/>
      <c r="D909" s="76"/>
      <c r="E909" s="62"/>
      <c r="F909" s="69"/>
      <c r="G909" s="77"/>
      <c r="H909" s="62"/>
      <c r="I909" s="62"/>
      <c r="J909" s="69"/>
      <c r="K909" s="78"/>
      <c r="L909" s="62"/>
      <c r="M909" s="62"/>
      <c r="N909" s="6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>
      <c r="A910" s="3"/>
      <c r="B910" s="75"/>
      <c r="C910" s="69"/>
      <c r="D910" s="76"/>
      <c r="E910" s="62"/>
      <c r="F910" s="69"/>
      <c r="G910" s="77"/>
      <c r="H910" s="62"/>
      <c r="I910" s="62"/>
      <c r="J910" s="69"/>
      <c r="K910" s="78"/>
      <c r="L910" s="62"/>
      <c r="M910" s="62"/>
      <c r="N910" s="6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>
      <c r="A911" s="3"/>
      <c r="B911" s="75"/>
      <c r="C911" s="69"/>
      <c r="D911" s="76"/>
      <c r="E911" s="62"/>
      <c r="F911" s="69"/>
      <c r="G911" s="77"/>
      <c r="H911" s="62"/>
      <c r="I911" s="62"/>
      <c r="J911" s="69"/>
      <c r="K911" s="78"/>
      <c r="L911" s="62"/>
      <c r="M911" s="62"/>
      <c r="N911" s="6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>
      <c r="A912" s="3"/>
      <c r="B912" s="75"/>
      <c r="C912" s="69"/>
      <c r="D912" s="76"/>
      <c r="E912" s="62"/>
      <c r="F912" s="69"/>
      <c r="G912" s="77"/>
      <c r="H912" s="62"/>
      <c r="I912" s="62"/>
      <c r="J912" s="69"/>
      <c r="K912" s="78"/>
      <c r="L912" s="62"/>
      <c r="M912" s="62"/>
      <c r="N912" s="6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>
      <c r="A913" s="3"/>
      <c r="B913" s="75"/>
      <c r="C913" s="69"/>
      <c r="D913" s="76"/>
      <c r="E913" s="62"/>
      <c r="F913" s="69"/>
      <c r="G913" s="77"/>
      <c r="H913" s="62"/>
      <c r="I913" s="62"/>
      <c r="J913" s="69"/>
      <c r="K913" s="78"/>
      <c r="L913" s="62"/>
      <c r="M913" s="62"/>
      <c r="N913" s="6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>
      <c r="A914" s="3"/>
      <c r="B914" s="75"/>
      <c r="C914" s="69"/>
      <c r="D914" s="76"/>
      <c r="E914" s="62"/>
      <c r="F914" s="69"/>
      <c r="G914" s="77"/>
      <c r="H914" s="62"/>
      <c r="I914" s="62"/>
      <c r="J914" s="69"/>
      <c r="K914" s="78"/>
      <c r="L914" s="62"/>
      <c r="M914" s="62"/>
      <c r="N914" s="6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>
      <c r="A915" s="3"/>
      <c r="B915" s="75"/>
      <c r="C915" s="69"/>
      <c r="D915" s="76"/>
      <c r="E915" s="62"/>
      <c r="F915" s="69"/>
      <c r="G915" s="77"/>
      <c r="H915" s="62"/>
      <c r="I915" s="62"/>
      <c r="J915" s="69"/>
      <c r="K915" s="78"/>
      <c r="L915" s="62"/>
      <c r="M915" s="62"/>
      <c r="N915" s="6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>
      <c r="A916" s="3"/>
      <c r="B916" s="75"/>
      <c r="C916" s="69"/>
      <c r="D916" s="76"/>
      <c r="E916" s="62"/>
      <c r="F916" s="69"/>
      <c r="G916" s="77"/>
      <c r="H916" s="62"/>
      <c r="I916" s="62"/>
      <c r="J916" s="69"/>
      <c r="K916" s="78"/>
      <c r="L916" s="62"/>
      <c r="M916" s="62"/>
      <c r="N916" s="6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>
      <c r="A917" s="3"/>
      <c r="B917" s="75"/>
      <c r="C917" s="69"/>
      <c r="D917" s="76"/>
      <c r="E917" s="62"/>
      <c r="F917" s="69"/>
      <c r="G917" s="77"/>
      <c r="H917" s="62"/>
      <c r="I917" s="62"/>
      <c r="J917" s="69"/>
      <c r="K917" s="78"/>
      <c r="L917" s="62"/>
      <c r="M917" s="62"/>
      <c r="N917" s="6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>
      <c r="A918" s="3"/>
      <c r="B918" s="75"/>
      <c r="C918" s="69"/>
      <c r="D918" s="76"/>
      <c r="E918" s="62"/>
      <c r="F918" s="69"/>
      <c r="G918" s="77"/>
      <c r="H918" s="62"/>
      <c r="I918" s="62"/>
      <c r="J918" s="69"/>
      <c r="K918" s="78"/>
      <c r="L918" s="62"/>
      <c r="M918" s="62"/>
      <c r="N918" s="6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>
      <c r="A919" s="3"/>
      <c r="B919" s="75"/>
      <c r="C919" s="69"/>
      <c r="D919" s="76"/>
      <c r="E919" s="62"/>
      <c r="F919" s="69"/>
      <c r="G919" s="77"/>
      <c r="H919" s="62"/>
      <c r="I919" s="62"/>
      <c r="J919" s="69"/>
      <c r="K919" s="78"/>
      <c r="L919" s="62"/>
      <c r="M919" s="62"/>
      <c r="N919" s="6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>
      <c r="A920" s="3"/>
      <c r="B920" s="75"/>
      <c r="C920" s="69"/>
      <c r="D920" s="76"/>
      <c r="E920" s="62"/>
      <c r="F920" s="69"/>
      <c r="G920" s="77"/>
      <c r="H920" s="62"/>
      <c r="I920" s="62"/>
      <c r="J920" s="69"/>
      <c r="K920" s="78"/>
      <c r="L920" s="62"/>
      <c r="M920" s="62"/>
      <c r="N920" s="6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>
      <c r="A921" s="3"/>
      <c r="B921" s="75"/>
      <c r="C921" s="69"/>
      <c r="D921" s="76"/>
      <c r="E921" s="62"/>
      <c r="F921" s="69"/>
      <c r="G921" s="77"/>
      <c r="H921" s="62"/>
      <c r="I921" s="62"/>
      <c r="J921" s="69"/>
      <c r="K921" s="78"/>
      <c r="L921" s="62"/>
      <c r="M921" s="62"/>
      <c r="N921" s="6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>
      <c r="A922" s="3"/>
      <c r="B922" s="75"/>
      <c r="C922" s="69"/>
      <c r="D922" s="76"/>
      <c r="E922" s="62"/>
      <c r="F922" s="69"/>
      <c r="G922" s="77"/>
      <c r="H922" s="62"/>
      <c r="I922" s="62"/>
      <c r="J922" s="69"/>
      <c r="K922" s="78"/>
      <c r="L922" s="62"/>
      <c r="M922" s="62"/>
      <c r="N922" s="6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>
      <c r="A923" s="3"/>
      <c r="B923" s="75"/>
      <c r="C923" s="69"/>
      <c r="D923" s="76"/>
      <c r="E923" s="62"/>
      <c r="F923" s="69"/>
      <c r="G923" s="77"/>
      <c r="H923" s="62"/>
      <c r="I923" s="62"/>
      <c r="J923" s="69"/>
      <c r="K923" s="78"/>
      <c r="L923" s="62"/>
      <c r="M923" s="62"/>
      <c r="N923" s="6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>
      <c r="A924" s="3"/>
      <c r="B924" s="75"/>
      <c r="C924" s="69"/>
      <c r="D924" s="76"/>
      <c r="E924" s="62"/>
      <c r="F924" s="69"/>
      <c r="G924" s="77"/>
      <c r="H924" s="62"/>
      <c r="I924" s="62"/>
      <c r="J924" s="69"/>
      <c r="K924" s="78"/>
      <c r="L924" s="62"/>
      <c r="M924" s="62"/>
      <c r="N924" s="6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>
      <c r="A925" s="3"/>
      <c r="B925" s="75"/>
      <c r="C925" s="69"/>
      <c r="D925" s="76"/>
      <c r="E925" s="62"/>
      <c r="F925" s="69"/>
      <c r="G925" s="77"/>
      <c r="H925" s="62"/>
      <c r="I925" s="62"/>
      <c r="J925" s="69"/>
      <c r="K925" s="78"/>
      <c r="L925" s="62"/>
      <c r="M925" s="62"/>
      <c r="N925" s="6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>
      <c r="A926" s="3"/>
      <c r="B926" s="75"/>
      <c r="C926" s="69"/>
      <c r="D926" s="76"/>
      <c r="E926" s="62"/>
      <c r="F926" s="69"/>
      <c r="G926" s="77"/>
      <c r="H926" s="62"/>
      <c r="I926" s="62"/>
      <c r="J926" s="69"/>
      <c r="K926" s="78"/>
      <c r="L926" s="62"/>
      <c r="M926" s="62"/>
      <c r="N926" s="6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>
      <c r="A927" s="3"/>
      <c r="B927" s="75"/>
      <c r="C927" s="69"/>
      <c r="D927" s="76"/>
      <c r="E927" s="62"/>
      <c r="F927" s="69"/>
      <c r="G927" s="77"/>
      <c r="H927" s="62"/>
      <c r="I927" s="62"/>
      <c r="J927" s="69"/>
      <c r="K927" s="78"/>
      <c r="L927" s="62"/>
      <c r="M927" s="62"/>
      <c r="N927" s="6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>
      <c r="A928" s="3"/>
      <c r="B928" s="75"/>
      <c r="C928" s="69"/>
      <c r="D928" s="76"/>
      <c r="E928" s="62"/>
      <c r="F928" s="69"/>
      <c r="G928" s="77"/>
      <c r="H928" s="62"/>
      <c r="I928" s="62"/>
      <c r="J928" s="69"/>
      <c r="K928" s="78"/>
      <c r="L928" s="62"/>
      <c r="M928" s="62"/>
      <c r="N928" s="6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>
      <c r="A929" s="3"/>
      <c r="B929" s="75"/>
      <c r="C929" s="69"/>
      <c r="D929" s="76"/>
      <c r="E929" s="62"/>
      <c r="F929" s="69"/>
      <c r="G929" s="77"/>
      <c r="H929" s="62"/>
      <c r="I929" s="62"/>
      <c r="J929" s="69"/>
      <c r="K929" s="78"/>
      <c r="L929" s="62"/>
      <c r="M929" s="62"/>
      <c r="N929" s="6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>
      <c r="A930" s="3"/>
      <c r="B930" s="75"/>
      <c r="C930" s="69"/>
      <c r="D930" s="76"/>
      <c r="E930" s="62"/>
      <c r="F930" s="69"/>
      <c r="G930" s="77"/>
      <c r="H930" s="62"/>
      <c r="I930" s="62"/>
      <c r="J930" s="69"/>
      <c r="K930" s="78"/>
      <c r="L930" s="62"/>
      <c r="M930" s="62"/>
      <c r="N930" s="69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>
      <c r="A931" s="3"/>
      <c r="B931" s="75"/>
      <c r="C931" s="69"/>
      <c r="D931" s="76"/>
      <c r="E931" s="62"/>
      <c r="F931" s="69"/>
      <c r="G931" s="77"/>
      <c r="H931" s="62"/>
      <c r="I931" s="62"/>
      <c r="J931" s="69"/>
      <c r="K931" s="78"/>
      <c r="L931" s="62"/>
      <c r="M931" s="62"/>
      <c r="N931" s="6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>
      <c r="A932" s="3"/>
      <c r="B932" s="75"/>
      <c r="C932" s="69"/>
      <c r="D932" s="76"/>
      <c r="E932" s="62"/>
      <c r="F932" s="69"/>
      <c r="G932" s="77"/>
      <c r="H932" s="62"/>
      <c r="I932" s="62"/>
      <c r="J932" s="69"/>
      <c r="K932" s="78"/>
      <c r="L932" s="62"/>
      <c r="M932" s="62"/>
      <c r="N932" s="6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>
      <c r="A933" s="3"/>
      <c r="B933" s="75"/>
      <c r="C933" s="69"/>
      <c r="D933" s="76"/>
      <c r="E933" s="62"/>
      <c r="F933" s="69"/>
      <c r="G933" s="77"/>
      <c r="H933" s="62"/>
      <c r="I933" s="62"/>
      <c r="J933" s="69"/>
      <c r="K933" s="78"/>
      <c r="L933" s="62"/>
      <c r="M933" s="62"/>
      <c r="N933" s="6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>
      <c r="A934" s="3"/>
      <c r="B934" s="75"/>
      <c r="C934" s="69"/>
      <c r="D934" s="76"/>
      <c r="E934" s="62"/>
      <c r="F934" s="69"/>
      <c r="G934" s="77"/>
      <c r="H934" s="62"/>
      <c r="I934" s="62"/>
      <c r="J934" s="69"/>
      <c r="K934" s="78"/>
      <c r="L934" s="62"/>
      <c r="M934" s="62"/>
      <c r="N934" s="6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>
      <c r="A935" s="3"/>
      <c r="B935" s="75"/>
      <c r="C935" s="69"/>
      <c r="D935" s="76"/>
      <c r="E935" s="62"/>
      <c r="F935" s="69"/>
      <c r="G935" s="77"/>
      <c r="H935" s="62"/>
      <c r="I935" s="62"/>
      <c r="J935" s="69"/>
      <c r="K935" s="78"/>
      <c r="L935" s="62"/>
      <c r="M935" s="62"/>
      <c r="N935" s="6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>
      <c r="A936" s="3"/>
      <c r="B936" s="75"/>
      <c r="C936" s="69"/>
      <c r="D936" s="76"/>
      <c r="E936" s="62"/>
      <c r="F936" s="69"/>
      <c r="G936" s="77"/>
      <c r="H936" s="62"/>
      <c r="I936" s="62"/>
      <c r="J936" s="69"/>
      <c r="K936" s="78"/>
      <c r="L936" s="62"/>
      <c r="M936" s="62"/>
      <c r="N936" s="6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>
      <c r="A937" s="3"/>
      <c r="B937" s="75"/>
      <c r="C937" s="69"/>
      <c r="D937" s="76"/>
      <c r="E937" s="62"/>
      <c r="F937" s="69"/>
      <c r="G937" s="77"/>
      <c r="H937" s="62"/>
      <c r="I937" s="62"/>
      <c r="J937" s="69"/>
      <c r="K937" s="78"/>
      <c r="L937" s="62"/>
      <c r="M937" s="62"/>
      <c r="N937" s="6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>
      <c r="A938" s="3"/>
      <c r="B938" s="75"/>
      <c r="C938" s="69"/>
      <c r="D938" s="76"/>
      <c r="E938" s="62"/>
      <c r="F938" s="69"/>
      <c r="G938" s="77"/>
      <c r="H938" s="62"/>
      <c r="I938" s="62"/>
      <c r="J938" s="69"/>
      <c r="K938" s="78"/>
      <c r="L938" s="62"/>
      <c r="M938" s="62"/>
      <c r="N938" s="6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>
      <c r="A939" s="3"/>
      <c r="B939" s="75"/>
      <c r="C939" s="69"/>
      <c r="D939" s="76"/>
      <c r="E939" s="62"/>
      <c r="F939" s="69"/>
      <c r="G939" s="77"/>
      <c r="H939" s="62"/>
      <c r="I939" s="62"/>
      <c r="J939" s="69"/>
      <c r="K939" s="78"/>
      <c r="L939" s="62"/>
      <c r="M939" s="62"/>
      <c r="N939" s="6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>
      <c r="A940" s="3"/>
      <c r="B940" s="75"/>
      <c r="C940" s="69"/>
      <c r="D940" s="76"/>
      <c r="E940" s="62"/>
      <c r="F940" s="69"/>
      <c r="G940" s="77"/>
      <c r="H940" s="62"/>
      <c r="I940" s="62"/>
      <c r="J940" s="69"/>
      <c r="K940" s="78"/>
      <c r="L940" s="62"/>
      <c r="M940" s="62"/>
      <c r="N940" s="6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>
      <c r="A941" s="3"/>
      <c r="B941" s="75"/>
      <c r="C941" s="69"/>
      <c r="D941" s="76"/>
      <c r="E941" s="62"/>
      <c r="F941" s="69"/>
      <c r="G941" s="77"/>
      <c r="H941" s="62"/>
      <c r="I941" s="62"/>
      <c r="J941" s="69"/>
      <c r="K941" s="78"/>
      <c r="L941" s="62"/>
      <c r="M941" s="62"/>
      <c r="N941" s="6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>
      <c r="A942" s="3"/>
      <c r="B942" s="75"/>
      <c r="C942" s="69"/>
      <c r="D942" s="76"/>
      <c r="E942" s="62"/>
      <c r="F942" s="69"/>
      <c r="G942" s="77"/>
      <c r="H942" s="62"/>
      <c r="I942" s="62"/>
      <c r="J942" s="69"/>
      <c r="K942" s="78"/>
      <c r="L942" s="62"/>
      <c r="M942" s="62"/>
      <c r="N942" s="6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>
      <c r="A943" s="3"/>
      <c r="B943" s="75"/>
      <c r="C943" s="69"/>
      <c r="D943" s="76"/>
      <c r="E943" s="62"/>
      <c r="F943" s="69"/>
      <c r="G943" s="77"/>
      <c r="H943" s="62"/>
      <c r="I943" s="62"/>
      <c r="J943" s="69"/>
      <c r="K943" s="78"/>
      <c r="L943" s="62"/>
      <c r="M943" s="62"/>
      <c r="N943" s="6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>
      <c r="A944" s="3"/>
      <c r="B944" s="75"/>
      <c r="C944" s="69"/>
      <c r="D944" s="76"/>
      <c r="E944" s="62"/>
      <c r="F944" s="69"/>
      <c r="G944" s="77"/>
      <c r="H944" s="62"/>
      <c r="I944" s="62"/>
      <c r="J944" s="69"/>
      <c r="K944" s="78"/>
      <c r="L944" s="62"/>
      <c r="M944" s="62"/>
      <c r="N944" s="6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>
      <c r="A945" s="3"/>
      <c r="B945" s="75"/>
      <c r="C945" s="69"/>
      <c r="D945" s="76"/>
      <c r="E945" s="62"/>
      <c r="F945" s="69"/>
      <c r="G945" s="77"/>
      <c r="H945" s="62"/>
      <c r="I945" s="62"/>
      <c r="J945" s="69"/>
      <c r="K945" s="78"/>
      <c r="L945" s="62"/>
      <c r="M945" s="62"/>
      <c r="N945" s="69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>
      <c r="A946" s="3"/>
      <c r="B946" s="75"/>
      <c r="C946" s="69"/>
      <c r="D946" s="76"/>
      <c r="E946" s="62"/>
      <c r="F946" s="69"/>
      <c r="G946" s="77"/>
      <c r="H946" s="62"/>
      <c r="I946" s="62"/>
      <c r="J946" s="69"/>
      <c r="K946" s="78"/>
      <c r="L946" s="62"/>
      <c r="M946" s="62"/>
      <c r="N946" s="6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>
      <c r="A947" s="3"/>
      <c r="B947" s="75"/>
      <c r="C947" s="69"/>
      <c r="D947" s="76"/>
      <c r="E947" s="62"/>
      <c r="F947" s="69"/>
      <c r="G947" s="77"/>
      <c r="H947" s="62"/>
      <c r="I947" s="62"/>
      <c r="J947" s="69"/>
      <c r="K947" s="78"/>
      <c r="L947" s="62"/>
      <c r="M947" s="62"/>
      <c r="N947" s="6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>
      <c r="A948" s="3"/>
      <c r="B948" s="75"/>
      <c r="C948" s="69"/>
      <c r="D948" s="76"/>
      <c r="E948" s="62"/>
      <c r="F948" s="69"/>
      <c r="G948" s="77"/>
      <c r="H948" s="62"/>
      <c r="I948" s="62"/>
      <c r="J948" s="69"/>
      <c r="K948" s="78"/>
      <c r="L948" s="62"/>
      <c r="M948" s="62"/>
      <c r="N948" s="6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>
      <c r="A949" s="3"/>
      <c r="B949" s="75"/>
      <c r="C949" s="69"/>
      <c r="D949" s="76"/>
      <c r="E949" s="62"/>
      <c r="F949" s="69"/>
      <c r="G949" s="77"/>
      <c r="H949" s="62"/>
      <c r="I949" s="62"/>
      <c r="J949" s="69"/>
      <c r="K949" s="78"/>
      <c r="L949" s="62"/>
      <c r="M949" s="62"/>
      <c r="N949" s="69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>
      <c r="A950" s="3"/>
      <c r="B950" s="75"/>
      <c r="C950" s="69"/>
      <c r="D950" s="76"/>
      <c r="E950" s="62"/>
      <c r="F950" s="69"/>
      <c r="G950" s="77"/>
      <c r="H950" s="62"/>
      <c r="I950" s="62"/>
      <c r="J950" s="69"/>
      <c r="K950" s="78"/>
      <c r="L950" s="62"/>
      <c r="M950" s="62"/>
      <c r="N950" s="69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>
      <c r="A951" s="3"/>
      <c r="B951" s="75"/>
      <c r="C951" s="69"/>
      <c r="D951" s="76"/>
      <c r="E951" s="62"/>
      <c r="F951" s="69"/>
      <c r="G951" s="77"/>
      <c r="H951" s="62"/>
      <c r="I951" s="62"/>
      <c r="J951" s="69"/>
      <c r="K951" s="78"/>
      <c r="L951" s="62"/>
      <c r="M951" s="62"/>
      <c r="N951" s="69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>
      <c r="A952" s="3"/>
      <c r="B952" s="75"/>
      <c r="C952" s="69"/>
      <c r="D952" s="76"/>
      <c r="E952" s="62"/>
      <c r="F952" s="69"/>
      <c r="G952" s="77"/>
      <c r="H952" s="62"/>
      <c r="I952" s="62"/>
      <c r="J952" s="69"/>
      <c r="K952" s="78"/>
      <c r="L952" s="62"/>
      <c r="M952" s="62"/>
      <c r="N952" s="69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>
      <c r="A953" s="3"/>
      <c r="B953" s="75"/>
      <c r="C953" s="69"/>
      <c r="D953" s="76"/>
      <c r="E953" s="62"/>
      <c r="F953" s="69"/>
      <c r="G953" s="77"/>
      <c r="H953" s="62"/>
      <c r="I953" s="62"/>
      <c r="J953" s="69"/>
      <c r="K953" s="78"/>
      <c r="L953" s="62"/>
      <c r="M953" s="62"/>
      <c r="N953" s="6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>
      <c r="A954" s="3"/>
      <c r="B954" s="75"/>
      <c r="C954" s="69"/>
      <c r="D954" s="76"/>
      <c r="E954" s="62"/>
      <c r="F954" s="69"/>
      <c r="G954" s="77"/>
      <c r="H954" s="62"/>
      <c r="I954" s="62"/>
      <c r="J954" s="69"/>
      <c r="K954" s="78"/>
      <c r="L954" s="62"/>
      <c r="M954" s="62"/>
      <c r="N954" s="6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>
      <c r="A955" s="3"/>
      <c r="B955" s="75"/>
      <c r="C955" s="69"/>
      <c r="D955" s="76"/>
      <c r="E955" s="62"/>
      <c r="F955" s="69"/>
      <c r="G955" s="77"/>
      <c r="H955" s="62"/>
      <c r="I955" s="62"/>
      <c r="J955" s="69"/>
      <c r="K955" s="78"/>
      <c r="L955" s="62"/>
      <c r="M955" s="62"/>
      <c r="N955" s="6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>
      <c r="A956" s="3"/>
      <c r="B956" s="75"/>
      <c r="C956" s="69"/>
      <c r="D956" s="76"/>
      <c r="E956" s="62"/>
      <c r="F956" s="69"/>
      <c r="G956" s="77"/>
      <c r="H956" s="62"/>
      <c r="I956" s="62"/>
      <c r="J956" s="69"/>
      <c r="K956" s="78"/>
      <c r="L956" s="62"/>
      <c r="M956" s="62"/>
      <c r="N956" s="6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>
      <c r="A957" s="3"/>
      <c r="B957" s="75"/>
      <c r="C957" s="69"/>
      <c r="D957" s="76"/>
      <c r="E957" s="62"/>
      <c r="F957" s="69"/>
      <c r="G957" s="77"/>
      <c r="H957" s="62"/>
      <c r="I957" s="62"/>
      <c r="J957" s="69"/>
      <c r="K957" s="78"/>
      <c r="L957" s="62"/>
      <c r="M957" s="62"/>
      <c r="N957" s="69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>
      <c r="A958" s="3"/>
      <c r="B958" s="75"/>
      <c r="C958" s="69"/>
      <c r="D958" s="76"/>
      <c r="E958" s="62"/>
      <c r="F958" s="69"/>
      <c r="G958" s="77"/>
      <c r="H958" s="62"/>
      <c r="I958" s="62"/>
      <c r="J958" s="69"/>
      <c r="K958" s="78"/>
      <c r="L958" s="62"/>
      <c r="M958" s="62"/>
      <c r="N958" s="69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>
      <c r="A959" s="3"/>
      <c r="B959" s="75"/>
      <c r="C959" s="69"/>
      <c r="D959" s="76"/>
      <c r="E959" s="62"/>
      <c r="F959" s="69"/>
      <c r="G959" s="77"/>
      <c r="H959" s="62"/>
      <c r="I959" s="62"/>
      <c r="J959" s="69"/>
      <c r="K959" s="78"/>
      <c r="L959" s="62"/>
      <c r="M959" s="62"/>
      <c r="N959" s="69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>
      <c r="A960" s="3"/>
      <c r="B960" s="75"/>
      <c r="C960" s="69"/>
      <c r="D960" s="76"/>
      <c r="E960" s="62"/>
      <c r="F960" s="69"/>
      <c r="G960" s="77"/>
      <c r="H960" s="62"/>
      <c r="I960" s="62"/>
      <c r="J960" s="69"/>
      <c r="K960" s="78"/>
      <c r="L960" s="62"/>
      <c r="M960" s="62"/>
      <c r="N960" s="69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>
      <c r="A961" s="3"/>
      <c r="B961" s="75"/>
      <c r="C961" s="69"/>
      <c r="D961" s="76"/>
      <c r="E961" s="62"/>
      <c r="F961" s="69"/>
      <c r="G961" s="77"/>
      <c r="H961" s="62"/>
      <c r="I961" s="62"/>
      <c r="J961" s="69"/>
      <c r="K961" s="78"/>
      <c r="L961" s="62"/>
      <c r="M961" s="62"/>
      <c r="N961" s="69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>
      <c r="A962" s="3"/>
      <c r="B962" s="75"/>
      <c r="C962" s="69"/>
      <c r="D962" s="76"/>
      <c r="E962" s="62"/>
      <c r="F962" s="69"/>
      <c r="G962" s="77"/>
      <c r="H962" s="62"/>
      <c r="I962" s="62"/>
      <c r="J962" s="69"/>
      <c r="K962" s="78"/>
      <c r="L962" s="62"/>
      <c r="M962" s="62"/>
      <c r="N962" s="69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>
      <c r="A963" s="3"/>
      <c r="B963" s="75"/>
      <c r="C963" s="69"/>
      <c r="D963" s="76"/>
      <c r="E963" s="62"/>
      <c r="F963" s="69"/>
      <c r="G963" s="77"/>
      <c r="H963" s="62"/>
      <c r="I963" s="62"/>
      <c r="J963" s="69"/>
      <c r="K963" s="78"/>
      <c r="L963" s="62"/>
      <c r="M963" s="62"/>
      <c r="N963" s="69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>
      <c r="A964" s="3"/>
      <c r="B964" s="75"/>
      <c r="C964" s="69"/>
      <c r="D964" s="76"/>
      <c r="E964" s="62"/>
      <c r="F964" s="69"/>
      <c r="G964" s="77"/>
      <c r="H964" s="62"/>
      <c r="I964" s="62"/>
      <c r="J964" s="69"/>
      <c r="K964" s="78"/>
      <c r="L964" s="62"/>
      <c r="M964" s="62"/>
      <c r="N964" s="69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>
      <c r="A965" s="3"/>
      <c r="B965" s="75"/>
      <c r="C965" s="69"/>
      <c r="D965" s="76"/>
      <c r="E965" s="62"/>
      <c r="F965" s="69"/>
      <c r="G965" s="77"/>
      <c r="H965" s="62"/>
      <c r="I965" s="62"/>
      <c r="J965" s="69"/>
      <c r="K965" s="78"/>
      <c r="L965" s="62"/>
      <c r="M965" s="62"/>
      <c r="N965" s="69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>
      <c r="A966" s="3"/>
      <c r="B966" s="75"/>
      <c r="C966" s="69"/>
      <c r="D966" s="76"/>
      <c r="E966" s="62"/>
      <c r="F966" s="69"/>
      <c r="G966" s="77"/>
      <c r="H966" s="62"/>
      <c r="I966" s="62"/>
      <c r="J966" s="69"/>
      <c r="K966" s="78"/>
      <c r="L966" s="62"/>
      <c r="M966" s="62"/>
      <c r="N966" s="69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>
      <c r="A967" s="3"/>
      <c r="B967" s="75"/>
      <c r="C967" s="69"/>
      <c r="D967" s="76"/>
      <c r="E967" s="62"/>
      <c r="F967" s="69"/>
      <c r="G967" s="77"/>
      <c r="H967" s="62"/>
      <c r="I967" s="62"/>
      <c r="J967" s="69"/>
      <c r="K967" s="78"/>
      <c r="L967" s="62"/>
      <c r="M967" s="62"/>
      <c r="N967" s="69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>
      <c r="A968" s="3"/>
      <c r="B968" s="75"/>
      <c r="C968" s="69"/>
      <c r="D968" s="76"/>
      <c r="E968" s="62"/>
      <c r="F968" s="69"/>
      <c r="G968" s="77"/>
      <c r="H968" s="62"/>
      <c r="I968" s="62"/>
      <c r="J968" s="69"/>
      <c r="K968" s="78"/>
      <c r="L968" s="62"/>
      <c r="M968" s="62"/>
      <c r="N968" s="69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>
      <c r="A969" s="3"/>
      <c r="B969" s="75"/>
      <c r="C969" s="69"/>
      <c r="D969" s="76"/>
      <c r="E969" s="62"/>
      <c r="F969" s="69"/>
      <c r="G969" s="77"/>
      <c r="H969" s="62"/>
      <c r="I969" s="62"/>
      <c r="J969" s="69"/>
      <c r="K969" s="78"/>
      <c r="L969" s="62"/>
      <c r="M969" s="62"/>
      <c r="N969" s="69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>
      <c r="A970" s="3"/>
      <c r="B970" s="75"/>
      <c r="C970" s="69"/>
      <c r="D970" s="76"/>
      <c r="E970" s="62"/>
      <c r="F970" s="69"/>
      <c r="G970" s="77"/>
      <c r="H970" s="62"/>
      <c r="I970" s="62"/>
      <c r="J970" s="69"/>
      <c r="K970" s="78"/>
      <c r="L970" s="62"/>
      <c r="M970" s="62"/>
      <c r="N970" s="69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>
      <c r="A971" s="3"/>
      <c r="B971" s="75"/>
      <c r="C971" s="69"/>
      <c r="D971" s="76"/>
      <c r="E971" s="62"/>
      <c r="F971" s="69"/>
      <c r="G971" s="77"/>
      <c r="H971" s="62"/>
      <c r="I971" s="62"/>
      <c r="J971" s="69"/>
      <c r="K971" s="78"/>
      <c r="L971" s="62"/>
      <c r="M971" s="62"/>
      <c r="N971" s="69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>
      <c r="A972" s="3"/>
      <c r="B972" s="75"/>
      <c r="C972" s="69"/>
      <c r="D972" s="76"/>
      <c r="E972" s="62"/>
      <c r="F972" s="69"/>
      <c r="G972" s="77"/>
      <c r="H972" s="62"/>
      <c r="I972" s="62"/>
      <c r="J972" s="69"/>
      <c r="K972" s="78"/>
      <c r="L972" s="62"/>
      <c r="M972" s="62"/>
      <c r="N972" s="6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>
      <c r="A973" s="3"/>
      <c r="B973" s="75"/>
      <c r="C973" s="69"/>
      <c r="D973" s="76"/>
      <c r="E973" s="62"/>
      <c r="F973" s="69"/>
      <c r="G973" s="77"/>
      <c r="H973" s="62"/>
      <c r="I973" s="62"/>
      <c r="J973" s="69"/>
      <c r="K973" s="78"/>
      <c r="L973" s="62"/>
      <c r="M973" s="62"/>
      <c r="N973" s="6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>
      <c r="A974" s="3"/>
      <c r="B974" s="75"/>
      <c r="C974" s="69"/>
      <c r="D974" s="76"/>
      <c r="E974" s="62"/>
      <c r="F974" s="69"/>
      <c r="G974" s="77"/>
      <c r="H974" s="62"/>
      <c r="I974" s="62"/>
      <c r="J974" s="69"/>
      <c r="K974" s="78"/>
      <c r="L974" s="62"/>
      <c r="M974" s="62"/>
      <c r="N974" s="6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>
      <c r="A975" s="3"/>
      <c r="B975" s="75"/>
      <c r="C975" s="69"/>
      <c r="D975" s="76"/>
      <c r="E975" s="62"/>
      <c r="F975" s="69"/>
      <c r="G975" s="77"/>
      <c r="H975" s="62"/>
      <c r="I975" s="62"/>
      <c r="J975" s="69"/>
      <c r="K975" s="78"/>
      <c r="L975" s="62"/>
      <c r="M975" s="62"/>
      <c r="N975" s="6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>
      <c r="A976" s="3"/>
      <c r="B976" s="75"/>
      <c r="C976" s="69"/>
      <c r="D976" s="76"/>
      <c r="E976" s="62"/>
      <c r="F976" s="69"/>
      <c r="G976" s="77"/>
      <c r="H976" s="62"/>
      <c r="I976" s="62"/>
      <c r="J976" s="69"/>
      <c r="K976" s="78"/>
      <c r="L976" s="62"/>
      <c r="M976" s="62"/>
      <c r="N976" s="6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>
      <c r="A977" s="3"/>
      <c r="B977" s="75"/>
      <c r="C977" s="69"/>
      <c r="D977" s="76"/>
      <c r="E977" s="62"/>
      <c r="F977" s="69"/>
      <c r="G977" s="77"/>
      <c r="H977" s="62"/>
      <c r="I977" s="62"/>
      <c r="J977" s="69"/>
      <c r="K977" s="78"/>
      <c r="L977" s="62"/>
      <c r="M977" s="62"/>
      <c r="N977" s="6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>
      <c r="A978" s="3"/>
      <c r="B978" s="75"/>
      <c r="C978" s="69"/>
      <c r="D978" s="76"/>
      <c r="E978" s="62"/>
      <c r="F978" s="69"/>
      <c r="G978" s="77"/>
      <c r="H978" s="62"/>
      <c r="I978" s="62"/>
      <c r="J978" s="69"/>
      <c r="K978" s="78"/>
      <c r="L978" s="62"/>
      <c r="M978" s="62"/>
      <c r="N978" s="6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>
      <c r="A979" s="3"/>
      <c r="B979" s="75"/>
      <c r="C979" s="69"/>
      <c r="D979" s="76"/>
      <c r="E979" s="62"/>
      <c r="F979" s="69"/>
      <c r="G979" s="77"/>
      <c r="H979" s="62"/>
      <c r="I979" s="62"/>
      <c r="J979" s="69"/>
      <c r="K979" s="78"/>
      <c r="L979" s="62"/>
      <c r="M979" s="62"/>
      <c r="N979" s="6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>
      <c r="A980" s="3"/>
      <c r="B980" s="75"/>
      <c r="C980" s="69"/>
      <c r="D980" s="76"/>
      <c r="E980" s="62"/>
      <c r="F980" s="69"/>
      <c r="G980" s="77"/>
      <c r="H980" s="62"/>
      <c r="I980" s="62"/>
      <c r="J980" s="69"/>
      <c r="K980" s="78"/>
      <c r="L980" s="62"/>
      <c r="M980" s="62"/>
      <c r="N980" s="6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>
      <c r="A981" s="3"/>
      <c r="B981" s="75"/>
      <c r="C981" s="69"/>
      <c r="D981" s="76"/>
      <c r="E981" s="62"/>
      <c r="F981" s="69"/>
      <c r="G981" s="77"/>
      <c r="H981" s="62"/>
      <c r="I981" s="62"/>
      <c r="J981" s="69"/>
      <c r="K981" s="78"/>
      <c r="L981" s="62"/>
      <c r="M981" s="62"/>
      <c r="N981" s="6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>
      <c r="A982" s="3"/>
      <c r="B982" s="75"/>
      <c r="C982" s="69"/>
      <c r="D982" s="76"/>
      <c r="E982" s="62"/>
      <c r="F982" s="69"/>
      <c r="G982" s="77"/>
      <c r="H982" s="62"/>
      <c r="I982" s="62"/>
      <c r="J982" s="69"/>
      <c r="K982" s="78"/>
      <c r="L982" s="62"/>
      <c r="M982" s="62"/>
      <c r="N982" s="6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>
      <c r="A983" s="3"/>
      <c r="B983" s="75"/>
      <c r="C983" s="69"/>
      <c r="D983" s="76"/>
      <c r="E983" s="62"/>
      <c r="F983" s="69"/>
      <c r="G983" s="77"/>
      <c r="H983" s="62"/>
      <c r="I983" s="62"/>
      <c r="J983" s="69"/>
      <c r="K983" s="78"/>
      <c r="L983" s="62"/>
      <c r="M983" s="62"/>
      <c r="N983" s="6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>
      <c r="A984" s="3"/>
      <c r="B984" s="75"/>
      <c r="C984" s="69"/>
      <c r="D984" s="76"/>
      <c r="E984" s="62"/>
      <c r="F984" s="69"/>
      <c r="G984" s="77"/>
      <c r="H984" s="62"/>
      <c r="I984" s="62"/>
      <c r="J984" s="69"/>
      <c r="K984" s="78"/>
      <c r="L984" s="62"/>
      <c r="M984" s="62"/>
      <c r="N984" s="69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>
      <c r="A985" s="3"/>
      <c r="B985" s="75"/>
      <c r="C985" s="69"/>
      <c r="D985" s="76"/>
      <c r="E985" s="62"/>
      <c r="F985" s="69"/>
      <c r="G985" s="77"/>
      <c r="H985" s="62"/>
      <c r="I985" s="62"/>
      <c r="J985" s="69"/>
      <c r="K985" s="78"/>
      <c r="L985" s="62"/>
      <c r="M985" s="62"/>
      <c r="N985" s="6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>
      <c r="A986" s="3"/>
      <c r="B986" s="75"/>
      <c r="C986" s="69"/>
      <c r="D986" s="76"/>
      <c r="E986" s="62"/>
      <c r="F986" s="69"/>
      <c r="G986" s="77"/>
      <c r="H986" s="62"/>
      <c r="I986" s="62"/>
      <c r="J986" s="69"/>
      <c r="K986" s="78"/>
      <c r="L986" s="62"/>
      <c r="M986" s="62"/>
      <c r="N986" s="6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>
      <c r="A987" s="3"/>
      <c r="B987" s="75"/>
      <c r="C987" s="69"/>
      <c r="D987" s="76"/>
      <c r="E987" s="62"/>
      <c r="F987" s="69"/>
      <c r="G987" s="77"/>
      <c r="H987" s="62"/>
      <c r="I987" s="62"/>
      <c r="J987" s="69"/>
      <c r="K987" s="78"/>
      <c r="L987" s="62"/>
      <c r="M987" s="62"/>
      <c r="N987" s="6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>
      <c r="A988" s="3"/>
      <c r="B988" s="75"/>
      <c r="C988" s="69"/>
      <c r="D988" s="76"/>
      <c r="E988" s="62"/>
      <c r="F988" s="69"/>
      <c r="G988" s="77"/>
      <c r="H988" s="62"/>
      <c r="I988" s="62"/>
      <c r="J988" s="69"/>
      <c r="K988" s="78"/>
      <c r="L988" s="62"/>
      <c r="M988" s="62"/>
      <c r="N988" s="69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>
      <c r="A989" s="3"/>
      <c r="B989" s="75"/>
      <c r="C989" s="69"/>
      <c r="D989" s="76"/>
      <c r="E989" s="62"/>
      <c r="F989" s="69"/>
      <c r="G989" s="77"/>
      <c r="H989" s="62"/>
      <c r="I989" s="62"/>
      <c r="J989" s="69"/>
      <c r="K989" s="78"/>
      <c r="L989" s="62"/>
      <c r="M989" s="62"/>
      <c r="N989" s="69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>
      <c r="A990" s="3"/>
      <c r="B990" s="75"/>
      <c r="C990" s="69"/>
      <c r="D990" s="76"/>
      <c r="E990" s="62"/>
      <c r="F990" s="69"/>
      <c r="G990" s="77"/>
      <c r="H990" s="62"/>
      <c r="I990" s="62"/>
      <c r="J990" s="69"/>
      <c r="K990" s="78"/>
      <c r="L990" s="62"/>
      <c r="M990" s="62"/>
      <c r="N990" s="69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>
      <c r="A991" s="3"/>
      <c r="B991" s="75"/>
      <c r="C991" s="69"/>
      <c r="D991" s="76"/>
      <c r="E991" s="62"/>
      <c r="F991" s="69"/>
      <c r="G991" s="77"/>
      <c r="H991" s="62"/>
      <c r="I991" s="62"/>
      <c r="J991" s="69"/>
      <c r="K991" s="78"/>
      <c r="L991" s="62"/>
      <c r="M991" s="62"/>
      <c r="N991" s="69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>
      <c r="A992" s="3"/>
      <c r="B992" s="75"/>
      <c r="C992" s="69"/>
      <c r="D992" s="76"/>
      <c r="E992" s="62"/>
      <c r="F992" s="69"/>
      <c r="G992" s="77"/>
      <c r="H992" s="62"/>
      <c r="I992" s="62"/>
      <c r="J992" s="69"/>
      <c r="K992" s="78"/>
      <c r="L992" s="62"/>
      <c r="M992" s="62"/>
      <c r="N992" s="69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>
      <c r="A993" s="3"/>
      <c r="B993" s="75"/>
      <c r="C993" s="69"/>
      <c r="D993" s="76"/>
      <c r="E993" s="62"/>
      <c r="F993" s="69"/>
      <c r="G993" s="77"/>
      <c r="H993" s="62"/>
      <c r="I993" s="62"/>
      <c r="J993" s="69"/>
      <c r="K993" s="78"/>
      <c r="L993" s="62"/>
      <c r="M993" s="62"/>
      <c r="N993" s="69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>
      <c r="A994" s="3"/>
      <c r="B994" s="75"/>
      <c r="C994" s="69"/>
      <c r="D994" s="76"/>
      <c r="E994" s="62"/>
      <c r="F994" s="69"/>
      <c r="G994" s="77"/>
      <c r="H994" s="62"/>
      <c r="I994" s="62"/>
      <c r="J994" s="69"/>
      <c r="K994" s="78"/>
      <c r="L994" s="62"/>
      <c r="M994" s="62"/>
      <c r="N994" s="69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>
      <c r="A995" s="3"/>
      <c r="B995" s="75"/>
      <c r="C995" s="69"/>
      <c r="D995" s="76"/>
      <c r="E995" s="62"/>
      <c r="F995" s="69"/>
      <c r="G995" s="77"/>
      <c r="H995" s="62"/>
      <c r="I995" s="62"/>
      <c r="J995" s="69"/>
      <c r="K995" s="78"/>
      <c r="L995" s="62"/>
      <c r="M995" s="62"/>
      <c r="N995" s="69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>
      <c r="A996" s="3"/>
      <c r="B996" s="75"/>
      <c r="C996" s="69"/>
      <c r="D996" s="76"/>
      <c r="E996" s="62"/>
      <c r="F996" s="69"/>
      <c r="G996" s="77"/>
      <c r="H996" s="62"/>
      <c r="I996" s="62"/>
      <c r="J996" s="69"/>
      <c r="K996" s="78"/>
      <c r="L996" s="62"/>
      <c r="M996" s="62"/>
      <c r="N996" s="69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>
      <c r="A997" s="3"/>
      <c r="B997" s="75"/>
      <c r="C997" s="69"/>
      <c r="D997" s="76"/>
      <c r="E997" s="62"/>
      <c r="F997" s="69"/>
      <c r="G997" s="77"/>
      <c r="H997" s="62"/>
      <c r="I997" s="62"/>
      <c r="J997" s="69"/>
      <c r="K997" s="78"/>
      <c r="L997" s="62"/>
      <c r="M997" s="62"/>
      <c r="N997" s="69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>
      <c r="A998" s="3"/>
      <c r="B998" s="75"/>
      <c r="C998" s="69"/>
      <c r="D998" s="76"/>
      <c r="E998" s="62"/>
      <c r="F998" s="69"/>
      <c r="G998" s="77"/>
      <c r="H998" s="62"/>
      <c r="I998" s="62"/>
      <c r="J998" s="69"/>
      <c r="K998" s="78"/>
      <c r="L998" s="62"/>
      <c r="M998" s="62"/>
      <c r="N998" s="69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>
      <c r="A999" s="3"/>
      <c r="B999" s="75"/>
      <c r="C999" s="69"/>
      <c r="D999" s="76"/>
      <c r="E999" s="62"/>
      <c r="F999" s="69"/>
      <c r="G999" s="77"/>
      <c r="H999" s="62"/>
      <c r="I999" s="62"/>
      <c r="J999" s="69"/>
      <c r="K999" s="78"/>
      <c r="L999" s="62"/>
      <c r="M999" s="62"/>
      <c r="N999" s="69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>
      <c r="A1000" s="3"/>
      <c r="B1000" s="75"/>
      <c r="C1000" s="69"/>
      <c r="D1000" s="76"/>
      <c r="E1000" s="62"/>
      <c r="F1000" s="69"/>
      <c r="G1000" s="77"/>
      <c r="H1000" s="62"/>
      <c r="I1000" s="62"/>
      <c r="J1000" s="69"/>
      <c r="K1000" s="78"/>
      <c r="L1000" s="62"/>
      <c r="M1000" s="62"/>
      <c r="N1000" s="69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>
      <c r="A1001" s="3"/>
      <c r="B1001" s="93" t="s">
        <v>66</v>
      </c>
      <c r="C1001" s="69"/>
      <c r="D1001" s="96">
        <f>SUM(D40:D1000)</f>
        <v>0</v>
      </c>
      <c r="E1001" s="62"/>
      <c r="F1001" s="69"/>
      <c r="G1001" s="93"/>
      <c r="H1001" s="62"/>
      <c r="I1001" s="62"/>
      <c r="J1001" s="62"/>
      <c r="K1001" s="62"/>
      <c r="L1001" s="62"/>
      <c r="M1001" s="62"/>
      <c r="N1001" s="69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hidden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97">
        <v>1.0</v>
      </c>
      <c r="W1003" s="98"/>
      <c r="X1003" s="99"/>
      <c r="Y1003" s="100"/>
      <c r="Z1003" s="100"/>
      <c r="AA1003" s="101"/>
      <c r="AB1003" s="3"/>
      <c r="AC1003" s="102"/>
      <c r="AD1003" s="98"/>
      <c r="AE1003" s="98"/>
      <c r="AF1003" s="98"/>
      <c r="AG1003" s="101"/>
      <c r="AH1003" s="103"/>
      <c r="AI1003" s="3"/>
      <c r="AJ1003" s="3"/>
    </row>
    <row r="1004" hidden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104">
        <v>2.0</v>
      </c>
      <c r="W1004" s="98"/>
      <c r="X1004" s="99"/>
      <c r="Y1004" s="100"/>
      <c r="Z1004" s="100"/>
      <c r="AA1004" s="101"/>
      <c r="AB1004" s="3"/>
      <c r="AC1004" s="102"/>
      <c r="AD1004" s="98"/>
      <c r="AE1004" s="98"/>
      <c r="AF1004" s="98"/>
      <c r="AG1004" s="101"/>
      <c r="AH1004" s="103"/>
      <c r="AI1004" s="3"/>
      <c r="AJ1004" s="3"/>
    </row>
    <row r="1005" hidden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104">
        <v>3.0</v>
      </c>
      <c r="W1005" s="98"/>
      <c r="X1005" s="99"/>
      <c r="Y1005" s="100"/>
      <c r="Z1005" s="100"/>
      <c r="AA1005" s="101"/>
      <c r="AB1005" s="3"/>
      <c r="AC1005" s="102"/>
      <c r="AD1005" s="98"/>
      <c r="AE1005" s="98"/>
      <c r="AF1005" s="98"/>
      <c r="AG1005" s="101"/>
      <c r="AH1005" s="103"/>
      <c r="AI1005" s="3"/>
      <c r="AJ1005" s="3"/>
    </row>
    <row r="1006" hidden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104">
        <v>4.0</v>
      </c>
      <c r="W1006" s="98"/>
      <c r="X1006" s="99"/>
      <c r="Y1006" s="100"/>
      <c r="Z1006" s="100"/>
      <c r="AA1006" s="101"/>
      <c r="AB1006" s="3"/>
      <c r="AC1006" s="102"/>
      <c r="AD1006" s="98"/>
      <c r="AE1006" s="98"/>
      <c r="AF1006" s="98"/>
      <c r="AG1006" s="101"/>
      <c r="AH1006" s="103"/>
      <c r="AI1006" s="3"/>
      <c r="AJ1006" s="3"/>
    </row>
    <row r="1007" hidden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104">
        <v>5.0</v>
      </c>
      <c r="W1007" s="98"/>
      <c r="X1007" s="99"/>
      <c r="Y1007" s="100"/>
      <c r="Z1007" s="100"/>
      <c r="AA1007" s="101"/>
      <c r="AB1007" s="3"/>
      <c r="AC1007" s="102"/>
      <c r="AD1007" s="98"/>
      <c r="AE1007" s="98"/>
      <c r="AF1007" s="98"/>
      <c r="AG1007" s="101"/>
      <c r="AH1007" s="103"/>
      <c r="AI1007" s="3"/>
      <c r="AJ1007" s="3"/>
    </row>
    <row r="1008" hidden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104">
        <v>6.0</v>
      </c>
      <c r="W1008" s="98"/>
      <c r="X1008" s="99"/>
      <c r="Y1008" s="100"/>
      <c r="Z1008" s="100"/>
      <c r="AA1008" s="101"/>
      <c r="AB1008" s="3"/>
      <c r="AC1008" s="102"/>
      <c r="AD1008" s="98"/>
      <c r="AE1008" s="98"/>
      <c r="AF1008" s="98"/>
      <c r="AG1008" s="101"/>
      <c r="AH1008" s="103"/>
      <c r="AI1008" s="3"/>
      <c r="AJ1008" s="3"/>
    </row>
    <row r="1009" hidden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104">
        <v>7.0</v>
      </c>
      <c r="W1009" s="98"/>
      <c r="X1009" s="99"/>
      <c r="Y1009" s="100"/>
      <c r="Z1009" s="100"/>
      <c r="AA1009" s="101"/>
      <c r="AB1009" s="3"/>
      <c r="AC1009" s="102"/>
      <c r="AD1009" s="98"/>
      <c r="AE1009" s="98"/>
      <c r="AF1009" s="98"/>
      <c r="AG1009" s="101"/>
      <c r="AH1009" s="103"/>
      <c r="AI1009" s="3"/>
      <c r="AJ1009" s="3"/>
    </row>
    <row r="1010" hidden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104">
        <v>8.0</v>
      </c>
      <c r="W1010" s="98"/>
      <c r="X1010" s="99"/>
      <c r="Y1010" s="100"/>
      <c r="Z1010" s="100"/>
      <c r="AA1010" s="101"/>
      <c r="AB1010" s="3"/>
      <c r="AC1010" s="102"/>
      <c r="AD1010" s="98"/>
      <c r="AE1010" s="98"/>
      <c r="AF1010" s="98"/>
      <c r="AG1010" s="101"/>
      <c r="AH1010" s="103"/>
      <c r="AI1010" s="3"/>
      <c r="AJ1010" s="3"/>
    </row>
    <row r="1011" hidden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104">
        <v>9.0</v>
      </c>
      <c r="W1011" s="98"/>
      <c r="X1011" s="99"/>
      <c r="Y1011" s="100"/>
      <c r="Z1011" s="100"/>
      <c r="AA1011" s="101"/>
      <c r="AB1011" s="3"/>
      <c r="AC1011" s="102"/>
      <c r="AD1011" s="98"/>
      <c r="AE1011" s="98"/>
      <c r="AF1011" s="98"/>
      <c r="AG1011" s="101"/>
      <c r="AH1011" s="103"/>
      <c r="AI1011" s="3"/>
      <c r="AJ1011" s="3"/>
    </row>
    <row r="1012" hidden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104">
        <v>10.0</v>
      </c>
      <c r="W1012" s="98"/>
      <c r="X1012" s="99"/>
      <c r="Y1012" s="100"/>
      <c r="Z1012" s="100"/>
      <c r="AA1012" s="101"/>
      <c r="AB1012" s="3"/>
      <c r="AC1012" s="102"/>
      <c r="AD1012" s="98"/>
      <c r="AE1012" s="98"/>
      <c r="AF1012" s="98"/>
      <c r="AG1012" s="101"/>
      <c r="AH1012" s="103"/>
      <c r="AI1012" s="3"/>
      <c r="AJ1012" s="3"/>
    </row>
    <row r="1013" hidden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104">
        <v>11.0</v>
      </c>
      <c r="W1013" s="98"/>
      <c r="X1013" s="99"/>
      <c r="Y1013" s="100"/>
      <c r="Z1013" s="100"/>
      <c r="AA1013" s="101"/>
      <c r="AB1013" s="3"/>
      <c r="AC1013" s="102"/>
      <c r="AD1013" s="98"/>
      <c r="AE1013" s="98"/>
      <c r="AF1013" s="98"/>
      <c r="AG1013" s="101"/>
      <c r="AH1013" s="103"/>
      <c r="AI1013" s="3"/>
      <c r="AJ1013" s="3"/>
    </row>
    <row r="1014" hidden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104">
        <v>12.0</v>
      </c>
      <c r="W1014" s="98"/>
      <c r="X1014" s="99"/>
      <c r="Y1014" s="100"/>
      <c r="Z1014" s="100"/>
      <c r="AA1014" s="101"/>
      <c r="AB1014" s="3"/>
      <c r="AC1014" s="102"/>
      <c r="AD1014" s="98"/>
      <c r="AE1014" s="98"/>
      <c r="AF1014" s="98"/>
      <c r="AG1014" s="101"/>
      <c r="AH1014" s="103"/>
      <c r="AI1014" s="3"/>
      <c r="AJ1014" s="3"/>
    </row>
    <row r="1015" hidden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104">
        <v>13.0</v>
      </c>
      <c r="W1015" s="98"/>
      <c r="X1015" s="99"/>
      <c r="Y1015" s="100"/>
      <c r="Z1015" s="100"/>
      <c r="AA1015" s="101"/>
      <c r="AB1015" s="3"/>
      <c r="AC1015" s="102"/>
      <c r="AD1015" s="98"/>
      <c r="AE1015" s="98"/>
      <c r="AF1015" s="98"/>
      <c r="AG1015" s="101"/>
      <c r="AH1015" s="103"/>
      <c r="AI1015" s="3"/>
      <c r="AJ1015" s="3"/>
    </row>
    <row r="1016" hidden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104">
        <v>14.0</v>
      </c>
      <c r="W1016" s="98"/>
      <c r="X1016" s="99"/>
      <c r="Y1016" s="100"/>
      <c r="Z1016" s="100"/>
      <c r="AA1016" s="101"/>
      <c r="AB1016" s="3"/>
      <c r="AC1016" s="102"/>
      <c r="AD1016" s="98"/>
      <c r="AE1016" s="98"/>
      <c r="AF1016" s="98"/>
      <c r="AG1016" s="101"/>
      <c r="AH1016" s="103"/>
      <c r="AI1016" s="3"/>
      <c r="AJ1016" s="3"/>
    </row>
    <row r="1017" hidden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104">
        <v>15.0</v>
      </c>
      <c r="W1017" s="98"/>
      <c r="X1017" s="99"/>
      <c r="Y1017" s="100"/>
      <c r="Z1017" s="100"/>
      <c r="AA1017" s="101"/>
      <c r="AB1017" s="3"/>
      <c r="AC1017" s="102"/>
      <c r="AD1017" s="98"/>
      <c r="AE1017" s="98"/>
      <c r="AF1017" s="98"/>
      <c r="AG1017" s="101"/>
      <c r="AH1017" s="103"/>
      <c r="AI1017" s="3"/>
      <c r="AJ1017" s="3"/>
    </row>
    <row r="1018" hidden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104">
        <v>16.0</v>
      </c>
      <c r="W1018" s="98"/>
      <c r="X1018" s="99"/>
      <c r="Y1018" s="100"/>
      <c r="Z1018" s="100"/>
      <c r="AA1018" s="101"/>
      <c r="AB1018" s="3"/>
      <c r="AC1018" s="102"/>
      <c r="AD1018" s="98"/>
      <c r="AE1018" s="98"/>
      <c r="AF1018" s="98"/>
      <c r="AG1018" s="101"/>
      <c r="AH1018" s="103"/>
      <c r="AI1018" s="3"/>
      <c r="AJ1018" s="3"/>
    </row>
    <row r="1019" hidden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104">
        <v>17.0</v>
      </c>
      <c r="W1019" s="98"/>
      <c r="X1019" s="99"/>
      <c r="Y1019" s="100"/>
      <c r="Z1019" s="100"/>
      <c r="AA1019" s="101"/>
      <c r="AB1019" s="3"/>
      <c r="AC1019" s="102"/>
      <c r="AD1019" s="98"/>
      <c r="AE1019" s="98"/>
      <c r="AF1019" s="98"/>
      <c r="AG1019" s="101"/>
      <c r="AH1019" s="103"/>
      <c r="AI1019" s="3"/>
      <c r="AJ1019" s="3"/>
    </row>
    <row r="1020" hidden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104">
        <v>18.0</v>
      </c>
      <c r="W1020" s="98"/>
      <c r="X1020" s="99"/>
      <c r="Y1020" s="100"/>
      <c r="Z1020" s="100"/>
      <c r="AA1020" s="101"/>
      <c r="AB1020" s="3"/>
      <c r="AC1020" s="102"/>
      <c r="AD1020" s="98"/>
      <c r="AE1020" s="98"/>
      <c r="AF1020" s="98"/>
      <c r="AG1020" s="101"/>
      <c r="AH1020" s="103"/>
      <c r="AI1020" s="3"/>
      <c r="AJ1020" s="3"/>
    </row>
    <row r="1021" hidden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104">
        <v>19.0</v>
      </c>
      <c r="W1021" s="98"/>
      <c r="X1021" s="99"/>
      <c r="Y1021" s="100"/>
      <c r="Z1021" s="100"/>
      <c r="AA1021" s="101"/>
      <c r="AB1021" s="3"/>
      <c r="AC1021" s="102"/>
      <c r="AD1021" s="98"/>
      <c r="AE1021" s="98"/>
      <c r="AF1021" s="98"/>
      <c r="AG1021" s="101"/>
      <c r="AH1021" s="103"/>
      <c r="AI1021" s="3"/>
      <c r="AJ1021" s="3"/>
    </row>
    <row r="1022" hidden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104">
        <v>20.0</v>
      </c>
      <c r="W1022" s="98"/>
      <c r="X1022" s="99"/>
      <c r="Y1022" s="100"/>
      <c r="Z1022" s="100"/>
      <c r="AA1022" s="101"/>
      <c r="AB1022" s="3"/>
      <c r="AC1022" s="102"/>
      <c r="AD1022" s="98"/>
      <c r="AE1022" s="98"/>
      <c r="AF1022" s="98"/>
      <c r="AG1022" s="101"/>
      <c r="AH1022" s="103"/>
      <c r="AI1022" s="3"/>
      <c r="AJ1022" s="3"/>
    </row>
    <row r="1023" hidden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104">
        <v>21.0</v>
      </c>
      <c r="W1023" s="98"/>
      <c r="X1023" s="99"/>
      <c r="Y1023" s="100"/>
      <c r="Z1023" s="100"/>
      <c r="AA1023" s="101"/>
      <c r="AB1023" s="3"/>
      <c r="AC1023" s="102"/>
      <c r="AD1023" s="98"/>
      <c r="AE1023" s="98"/>
      <c r="AF1023" s="98"/>
      <c r="AG1023" s="101"/>
      <c r="AH1023" s="103"/>
      <c r="AI1023" s="3"/>
      <c r="AJ1023" s="3"/>
    </row>
    <row r="1024" hidden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104">
        <v>22.0</v>
      </c>
      <c r="W1024" s="98"/>
      <c r="X1024" s="99"/>
      <c r="Y1024" s="100"/>
      <c r="Z1024" s="100"/>
      <c r="AA1024" s="101"/>
      <c r="AB1024" s="3"/>
      <c r="AC1024" s="102"/>
      <c r="AD1024" s="98"/>
      <c r="AE1024" s="98"/>
      <c r="AF1024" s="98"/>
      <c r="AG1024" s="101"/>
      <c r="AH1024" s="103"/>
      <c r="AI1024" s="3"/>
      <c r="AJ1024" s="3"/>
    </row>
    <row r="1025" hidden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104">
        <v>23.0</v>
      </c>
      <c r="W1025" s="98"/>
      <c r="X1025" s="99"/>
      <c r="Y1025" s="100"/>
      <c r="Z1025" s="100"/>
      <c r="AA1025" s="101"/>
      <c r="AB1025" s="3"/>
      <c r="AC1025" s="102"/>
      <c r="AD1025" s="98"/>
      <c r="AE1025" s="98"/>
      <c r="AF1025" s="98"/>
      <c r="AG1025" s="101"/>
      <c r="AH1025" s="103"/>
      <c r="AI1025" s="3"/>
      <c r="AJ1025" s="3"/>
    </row>
    <row r="1026" hidden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104">
        <v>24.0</v>
      </c>
      <c r="W1026" s="98"/>
      <c r="X1026" s="99"/>
      <c r="Y1026" s="100"/>
      <c r="Z1026" s="100"/>
      <c r="AA1026" s="101"/>
      <c r="AB1026" s="3"/>
      <c r="AC1026" s="102"/>
      <c r="AD1026" s="98"/>
      <c r="AE1026" s="98"/>
      <c r="AF1026" s="98"/>
      <c r="AG1026" s="101"/>
      <c r="AH1026" s="103"/>
      <c r="AI1026" s="3"/>
      <c r="AJ1026" s="3"/>
    </row>
    <row r="1027" hidden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104">
        <v>25.0</v>
      </c>
      <c r="W1027" s="98"/>
      <c r="X1027" s="99"/>
      <c r="Y1027" s="100"/>
      <c r="Z1027" s="100"/>
      <c r="AA1027" s="101"/>
      <c r="AB1027" s="3"/>
      <c r="AC1027" s="102"/>
      <c r="AD1027" s="98"/>
      <c r="AE1027" s="98"/>
      <c r="AF1027" s="98"/>
      <c r="AG1027" s="101"/>
      <c r="AH1027" s="103"/>
      <c r="AI1027" s="3"/>
      <c r="AJ1027" s="3"/>
    </row>
    <row r="1028" hidden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104">
        <v>26.0</v>
      </c>
      <c r="W1028" s="98"/>
      <c r="X1028" s="99"/>
      <c r="Y1028" s="100"/>
      <c r="Z1028" s="100"/>
      <c r="AA1028" s="101"/>
      <c r="AB1028" s="3"/>
      <c r="AC1028" s="102"/>
      <c r="AD1028" s="98"/>
      <c r="AE1028" s="98"/>
      <c r="AF1028" s="98"/>
      <c r="AG1028" s="101"/>
      <c r="AH1028" s="103"/>
      <c r="AI1028" s="3"/>
      <c r="AJ1028" s="3"/>
    </row>
    <row r="1029" hidden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104">
        <v>27.0</v>
      </c>
      <c r="W1029" s="98"/>
      <c r="X1029" s="99"/>
      <c r="Y1029" s="100"/>
      <c r="Z1029" s="100"/>
      <c r="AA1029" s="101"/>
      <c r="AB1029" s="3"/>
      <c r="AC1029" s="102"/>
      <c r="AD1029" s="98"/>
      <c r="AE1029" s="98"/>
      <c r="AF1029" s="98"/>
      <c r="AG1029" s="101"/>
      <c r="AH1029" s="103"/>
      <c r="AI1029" s="3"/>
      <c r="AJ1029" s="3"/>
    </row>
    <row r="1030" hidden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104">
        <v>28.0</v>
      </c>
      <c r="W1030" s="98"/>
      <c r="X1030" s="99"/>
      <c r="Y1030" s="100"/>
      <c r="Z1030" s="100"/>
      <c r="AA1030" s="101"/>
      <c r="AB1030" s="3"/>
      <c r="AC1030" s="102"/>
      <c r="AD1030" s="98"/>
      <c r="AE1030" s="98"/>
      <c r="AF1030" s="98"/>
      <c r="AG1030" s="101"/>
      <c r="AH1030" s="103"/>
      <c r="AI1030" s="3"/>
      <c r="AJ1030" s="3"/>
    </row>
    <row r="1031" hidden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104">
        <v>29.0</v>
      </c>
      <c r="W1031" s="98"/>
      <c r="X1031" s="99"/>
      <c r="Y1031" s="100"/>
      <c r="Z1031" s="100"/>
      <c r="AA1031" s="101"/>
      <c r="AB1031" s="3"/>
      <c r="AC1031" s="102"/>
      <c r="AD1031" s="98"/>
      <c r="AE1031" s="98"/>
      <c r="AF1031" s="98"/>
      <c r="AG1031" s="101"/>
      <c r="AH1031" s="103"/>
      <c r="AI1031" s="3"/>
      <c r="AJ1031" s="3"/>
    </row>
    <row r="1032" hidden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104">
        <v>30.0</v>
      </c>
      <c r="W1032" s="98"/>
      <c r="X1032" s="99"/>
      <c r="Y1032" s="100"/>
      <c r="Z1032" s="100"/>
      <c r="AA1032" s="101"/>
      <c r="AB1032" s="3"/>
      <c r="AC1032" s="102"/>
      <c r="AD1032" s="98"/>
      <c r="AE1032" s="98"/>
      <c r="AF1032" s="98"/>
      <c r="AG1032" s="101"/>
      <c r="AH1032" s="103"/>
      <c r="AI1032" s="3"/>
      <c r="AJ1032" s="3"/>
    </row>
    <row r="1033" hidden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104">
        <v>31.0</v>
      </c>
      <c r="W1033" s="98"/>
      <c r="X1033" s="99"/>
      <c r="Y1033" s="100"/>
      <c r="Z1033" s="100"/>
      <c r="AA1033" s="101"/>
      <c r="AB1033" s="3"/>
      <c r="AC1033" s="102"/>
      <c r="AD1033" s="98"/>
      <c r="AE1033" s="98"/>
      <c r="AF1033" s="98"/>
      <c r="AG1033" s="101"/>
      <c r="AH1033" s="103"/>
      <c r="AI1033" s="3"/>
      <c r="AJ1033" s="3"/>
    </row>
    <row r="1034" hidden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104">
        <v>32.0</v>
      </c>
      <c r="W1034" s="98"/>
      <c r="X1034" s="99"/>
      <c r="Y1034" s="100"/>
      <c r="Z1034" s="100"/>
      <c r="AA1034" s="101"/>
      <c r="AB1034" s="3"/>
      <c r="AC1034" s="102"/>
      <c r="AD1034" s="98"/>
      <c r="AE1034" s="98"/>
      <c r="AF1034" s="98"/>
      <c r="AG1034" s="101"/>
      <c r="AH1034" s="103"/>
      <c r="AI1034" s="3"/>
      <c r="AJ1034" s="3"/>
    </row>
    <row r="1035" hidden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104">
        <v>33.0</v>
      </c>
      <c r="W1035" s="98"/>
      <c r="X1035" s="99"/>
      <c r="Y1035" s="100"/>
      <c r="Z1035" s="100"/>
      <c r="AA1035" s="101"/>
      <c r="AB1035" s="3"/>
      <c r="AC1035" s="102"/>
      <c r="AD1035" s="98"/>
      <c r="AE1035" s="98"/>
      <c r="AF1035" s="98"/>
      <c r="AG1035" s="101"/>
      <c r="AH1035" s="103"/>
      <c r="AI1035" s="3"/>
      <c r="AJ1035" s="3"/>
    </row>
    <row r="1036" hidden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104">
        <v>34.0</v>
      </c>
      <c r="W1036" s="98"/>
      <c r="X1036" s="99"/>
      <c r="Y1036" s="100"/>
      <c r="Z1036" s="100"/>
      <c r="AA1036" s="101"/>
      <c r="AB1036" s="3"/>
      <c r="AC1036" s="102"/>
      <c r="AD1036" s="98"/>
      <c r="AE1036" s="98"/>
      <c r="AF1036" s="98"/>
      <c r="AG1036" s="101"/>
      <c r="AH1036" s="103"/>
      <c r="AI1036" s="3"/>
      <c r="AJ1036" s="3"/>
    </row>
    <row r="1037" hidden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104">
        <v>35.0</v>
      </c>
      <c r="W1037" s="98"/>
      <c r="X1037" s="99"/>
      <c r="Y1037" s="100"/>
      <c r="Z1037" s="100"/>
      <c r="AA1037" s="101"/>
      <c r="AB1037" s="3"/>
      <c r="AC1037" s="102"/>
      <c r="AD1037" s="98"/>
      <c r="AE1037" s="98"/>
      <c r="AF1037" s="98"/>
      <c r="AG1037" s="101"/>
      <c r="AH1037" s="103"/>
      <c r="AI1037" s="3"/>
      <c r="AJ1037" s="3"/>
    </row>
    <row r="1038" hidden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104">
        <v>36.0</v>
      </c>
      <c r="W1038" s="98"/>
      <c r="X1038" s="99"/>
      <c r="Y1038" s="100"/>
      <c r="Z1038" s="100"/>
      <c r="AA1038" s="101"/>
      <c r="AB1038" s="3"/>
      <c r="AC1038" s="102"/>
      <c r="AD1038" s="98"/>
      <c r="AE1038" s="98"/>
      <c r="AF1038" s="98"/>
      <c r="AG1038" s="101"/>
      <c r="AH1038" s="103"/>
      <c r="AI1038" s="3"/>
      <c r="AJ1038" s="3"/>
    </row>
    <row r="1039" hidden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104">
        <v>37.0</v>
      </c>
      <c r="W1039" s="98"/>
      <c r="X1039" s="99"/>
      <c r="Y1039" s="100"/>
      <c r="Z1039" s="100"/>
      <c r="AA1039" s="101"/>
      <c r="AB1039" s="3"/>
      <c r="AC1039" s="102"/>
      <c r="AD1039" s="98"/>
      <c r="AE1039" s="98"/>
      <c r="AF1039" s="98"/>
      <c r="AG1039" s="101"/>
      <c r="AH1039" s="103"/>
      <c r="AI1039" s="3"/>
      <c r="AJ1039" s="3"/>
    </row>
    <row r="1040" hidden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104">
        <v>38.0</v>
      </c>
      <c r="W1040" s="98"/>
      <c r="X1040" s="99"/>
      <c r="Y1040" s="100"/>
      <c r="Z1040" s="100"/>
      <c r="AA1040" s="101"/>
      <c r="AB1040" s="3"/>
      <c r="AC1040" s="102"/>
      <c r="AD1040" s="98"/>
      <c r="AE1040" s="98"/>
      <c r="AF1040" s="98"/>
      <c r="AG1040" s="101"/>
      <c r="AH1040" s="103"/>
      <c r="AI1040" s="3"/>
      <c r="AJ1040" s="3"/>
    </row>
    <row r="1041" hidden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104">
        <v>39.0</v>
      </c>
      <c r="W1041" s="98"/>
      <c r="X1041" s="99"/>
      <c r="Y1041" s="100"/>
      <c r="Z1041" s="100"/>
      <c r="AA1041" s="101"/>
      <c r="AB1041" s="3"/>
      <c r="AC1041" s="102"/>
      <c r="AD1041" s="98"/>
      <c r="AE1041" s="98"/>
      <c r="AF1041" s="98"/>
      <c r="AG1041" s="101"/>
      <c r="AH1041" s="103"/>
      <c r="AI1041" s="3"/>
      <c r="AJ1041" s="3"/>
    </row>
    <row r="1042" hidden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104">
        <v>40.0</v>
      </c>
      <c r="W1042" s="98"/>
      <c r="X1042" s="99"/>
      <c r="Y1042" s="100"/>
      <c r="Z1042" s="100"/>
      <c r="AA1042" s="101"/>
      <c r="AB1042" s="3"/>
      <c r="AC1042" s="102"/>
      <c r="AD1042" s="98"/>
      <c r="AE1042" s="98"/>
      <c r="AF1042" s="98"/>
      <c r="AG1042" s="101"/>
      <c r="AH1042" s="103"/>
      <c r="AI1042" s="3"/>
      <c r="AJ1042" s="3"/>
    </row>
    <row r="1043" hidden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104">
        <v>41.0</v>
      </c>
      <c r="W1043" s="98"/>
      <c r="X1043" s="99"/>
      <c r="Y1043" s="100"/>
      <c r="Z1043" s="100"/>
      <c r="AA1043" s="101"/>
      <c r="AB1043" s="3"/>
      <c r="AC1043" s="102"/>
      <c r="AD1043" s="98"/>
      <c r="AE1043" s="98"/>
      <c r="AF1043" s="98"/>
      <c r="AG1043" s="101"/>
      <c r="AH1043" s="103"/>
      <c r="AI1043" s="3"/>
      <c r="AJ1043" s="3"/>
    </row>
    <row r="1044" hidden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104">
        <v>42.0</v>
      </c>
      <c r="W1044" s="98"/>
      <c r="X1044" s="99"/>
      <c r="Y1044" s="100"/>
      <c r="Z1044" s="100"/>
      <c r="AA1044" s="101"/>
      <c r="AB1044" s="3"/>
      <c r="AC1044" s="102"/>
      <c r="AD1044" s="98"/>
      <c r="AE1044" s="98"/>
      <c r="AF1044" s="98"/>
      <c r="AG1044" s="101"/>
      <c r="AH1044" s="103"/>
      <c r="AI1044" s="3"/>
      <c r="AJ1044" s="3"/>
    </row>
    <row r="1045" hidden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104">
        <v>43.0</v>
      </c>
      <c r="W1045" s="98"/>
      <c r="X1045" s="99"/>
      <c r="Y1045" s="100"/>
      <c r="Z1045" s="100"/>
      <c r="AA1045" s="101"/>
      <c r="AB1045" s="3"/>
      <c r="AC1045" s="102"/>
      <c r="AD1045" s="98"/>
      <c r="AE1045" s="98"/>
      <c r="AF1045" s="98"/>
      <c r="AG1045" s="101"/>
      <c r="AH1045" s="103"/>
      <c r="AI1045" s="3"/>
      <c r="AJ1045" s="3"/>
    </row>
    <row r="1046" hidden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104">
        <v>44.0</v>
      </c>
      <c r="W1046" s="98"/>
      <c r="X1046" s="99"/>
      <c r="Y1046" s="100"/>
      <c r="Z1046" s="100"/>
      <c r="AA1046" s="101"/>
      <c r="AB1046" s="3"/>
      <c r="AC1046" s="102"/>
      <c r="AD1046" s="98"/>
      <c r="AE1046" s="98"/>
      <c r="AF1046" s="98"/>
      <c r="AG1046" s="101"/>
      <c r="AH1046" s="103"/>
      <c r="AI1046" s="3"/>
      <c r="AJ1046" s="3"/>
    </row>
    <row r="1047" hidden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104">
        <v>45.0</v>
      </c>
      <c r="W1047" s="98"/>
      <c r="X1047" s="99"/>
      <c r="Y1047" s="100"/>
      <c r="Z1047" s="100"/>
      <c r="AA1047" s="101"/>
      <c r="AB1047" s="3"/>
      <c r="AC1047" s="102"/>
      <c r="AD1047" s="98"/>
      <c r="AE1047" s="98"/>
      <c r="AF1047" s="98"/>
      <c r="AG1047" s="101"/>
      <c r="AH1047" s="103"/>
      <c r="AI1047" s="3"/>
      <c r="AJ1047" s="3"/>
    </row>
    <row r="1048" hidden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104">
        <v>46.0</v>
      </c>
      <c r="W1048" s="98"/>
      <c r="X1048" s="99"/>
      <c r="Y1048" s="100"/>
      <c r="Z1048" s="100"/>
      <c r="AA1048" s="101"/>
      <c r="AB1048" s="3"/>
      <c r="AC1048" s="102"/>
      <c r="AD1048" s="98"/>
      <c r="AE1048" s="98"/>
      <c r="AF1048" s="98"/>
      <c r="AG1048" s="101"/>
      <c r="AH1048" s="103"/>
      <c r="AI1048" s="3"/>
      <c r="AJ1048" s="3"/>
    </row>
    <row r="1049" hidden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104">
        <v>47.0</v>
      </c>
      <c r="W1049" s="98"/>
      <c r="X1049" s="99"/>
      <c r="Y1049" s="100"/>
      <c r="Z1049" s="100"/>
      <c r="AA1049" s="101"/>
      <c r="AB1049" s="3"/>
      <c r="AC1049" s="102"/>
      <c r="AD1049" s="98"/>
      <c r="AE1049" s="98"/>
      <c r="AF1049" s="98"/>
      <c r="AG1049" s="101"/>
      <c r="AH1049" s="103"/>
      <c r="AI1049" s="3"/>
      <c r="AJ1049" s="3"/>
    </row>
    <row r="1050" hidden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104">
        <v>48.0</v>
      </c>
      <c r="W1050" s="98"/>
      <c r="X1050" s="99"/>
      <c r="Y1050" s="100"/>
      <c r="Z1050" s="100"/>
      <c r="AA1050" s="101"/>
      <c r="AB1050" s="3"/>
      <c r="AC1050" s="102"/>
      <c r="AD1050" s="98"/>
      <c r="AE1050" s="98"/>
      <c r="AF1050" s="98"/>
      <c r="AG1050" s="101"/>
      <c r="AH1050" s="103"/>
      <c r="AI1050" s="3"/>
      <c r="AJ1050" s="3"/>
    </row>
    <row r="1051" hidden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104">
        <v>49.0</v>
      </c>
      <c r="W1051" s="98"/>
      <c r="X1051" s="99"/>
      <c r="Y1051" s="100"/>
      <c r="Z1051" s="100"/>
      <c r="AA1051" s="101"/>
      <c r="AB1051" s="3"/>
      <c r="AC1051" s="102"/>
      <c r="AD1051" s="98"/>
      <c r="AE1051" s="98"/>
      <c r="AF1051" s="98"/>
      <c r="AG1051" s="101"/>
      <c r="AH1051" s="103"/>
      <c r="AI1051" s="3"/>
      <c r="AJ1051" s="3"/>
    </row>
    <row r="1052" hidden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104">
        <v>50.0</v>
      </c>
      <c r="W1052" s="98"/>
      <c r="X1052" s="99"/>
      <c r="Y1052" s="100"/>
      <c r="Z1052" s="100"/>
      <c r="AA1052" s="101"/>
      <c r="AB1052" s="3"/>
      <c r="AC1052" s="102"/>
      <c r="AD1052" s="98"/>
      <c r="AE1052" s="98"/>
      <c r="AF1052" s="98"/>
      <c r="AG1052" s="101"/>
      <c r="AH1052" s="103"/>
      <c r="AI1052" s="3"/>
      <c r="AJ1052" s="3"/>
    </row>
    <row r="1053" hidden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104">
        <v>51.0</v>
      </c>
      <c r="W1053" s="98"/>
      <c r="X1053" s="99"/>
      <c r="Y1053" s="100"/>
      <c r="Z1053" s="100"/>
      <c r="AA1053" s="101"/>
      <c r="AB1053" s="3"/>
      <c r="AC1053" s="102"/>
      <c r="AD1053" s="98"/>
      <c r="AE1053" s="98"/>
      <c r="AF1053" s="98"/>
      <c r="AG1053" s="101"/>
      <c r="AH1053" s="103"/>
      <c r="AI1053" s="3"/>
      <c r="AJ1053" s="3"/>
    </row>
    <row r="1054" hidden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104">
        <v>52.0</v>
      </c>
      <c r="W1054" s="98"/>
      <c r="X1054" s="99"/>
      <c r="Y1054" s="100"/>
      <c r="Z1054" s="100"/>
      <c r="AA1054" s="101"/>
      <c r="AB1054" s="3"/>
      <c r="AC1054" s="102"/>
      <c r="AD1054" s="98"/>
      <c r="AE1054" s="98"/>
      <c r="AF1054" s="98"/>
      <c r="AG1054" s="101"/>
      <c r="AH1054" s="103"/>
      <c r="AI1054" s="3"/>
      <c r="AJ1054" s="3"/>
    </row>
    <row r="1055" hidden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104">
        <v>53.0</v>
      </c>
      <c r="W1055" s="98"/>
      <c r="X1055" s="99"/>
      <c r="Y1055" s="100"/>
      <c r="Z1055" s="100"/>
      <c r="AA1055" s="101"/>
      <c r="AB1055" s="3"/>
      <c r="AC1055" s="102"/>
      <c r="AD1055" s="98"/>
      <c r="AE1055" s="98"/>
      <c r="AF1055" s="98"/>
      <c r="AG1055" s="101"/>
      <c r="AH1055" s="103"/>
      <c r="AI1055" s="3"/>
      <c r="AJ1055" s="3"/>
    </row>
    <row r="1056" hidden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104">
        <v>54.0</v>
      </c>
      <c r="W1056" s="98"/>
      <c r="X1056" s="99"/>
      <c r="Y1056" s="100"/>
      <c r="Z1056" s="100"/>
      <c r="AA1056" s="101"/>
      <c r="AB1056" s="3"/>
      <c r="AC1056" s="102"/>
      <c r="AD1056" s="98"/>
      <c r="AE1056" s="98"/>
      <c r="AF1056" s="98"/>
      <c r="AG1056" s="101"/>
      <c r="AH1056" s="103"/>
      <c r="AI1056" s="3"/>
      <c r="AJ1056" s="3"/>
    </row>
    <row r="1057" hidden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104">
        <v>55.0</v>
      </c>
      <c r="W1057" s="98"/>
      <c r="X1057" s="99"/>
      <c r="Y1057" s="100"/>
      <c r="Z1057" s="100"/>
      <c r="AA1057" s="101"/>
      <c r="AB1057" s="3"/>
      <c r="AC1057" s="102"/>
      <c r="AD1057" s="98"/>
      <c r="AE1057" s="98"/>
      <c r="AF1057" s="98"/>
      <c r="AG1057" s="101"/>
      <c r="AH1057" s="103"/>
      <c r="AI1057" s="3"/>
      <c r="AJ1057" s="3"/>
    </row>
    <row r="1058" hidden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104">
        <v>56.0</v>
      </c>
      <c r="W1058" s="98"/>
      <c r="X1058" s="99"/>
      <c r="Y1058" s="100"/>
      <c r="Z1058" s="100"/>
      <c r="AA1058" s="101"/>
      <c r="AB1058" s="3"/>
      <c r="AC1058" s="102"/>
      <c r="AD1058" s="98"/>
      <c r="AE1058" s="98"/>
      <c r="AF1058" s="98"/>
      <c r="AG1058" s="101"/>
      <c r="AH1058" s="103"/>
      <c r="AI1058" s="3"/>
      <c r="AJ1058" s="3"/>
    </row>
    <row r="1059" hidden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104">
        <v>57.0</v>
      </c>
      <c r="W1059" s="98"/>
      <c r="X1059" s="99"/>
      <c r="Y1059" s="100"/>
      <c r="Z1059" s="100"/>
      <c r="AA1059" s="101"/>
      <c r="AB1059" s="3"/>
      <c r="AC1059" s="102"/>
      <c r="AD1059" s="98"/>
      <c r="AE1059" s="98"/>
      <c r="AF1059" s="98"/>
      <c r="AG1059" s="101"/>
      <c r="AH1059" s="103"/>
      <c r="AI1059" s="3"/>
      <c r="AJ1059" s="3"/>
    </row>
    <row r="1060" hidden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104">
        <v>58.0</v>
      </c>
      <c r="W1060" s="98"/>
      <c r="X1060" s="99"/>
      <c r="Y1060" s="100"/>
      <c r="Z1060" s="100"/>
      <c r="AA1060" s="101"/>
      <c r="AB1060" s="3"/>
      <c r="AC1060" s="102"/>
      <c r="AD1060" s="98"/>
      <c r="AE1060" s="98"/>
      <c r="AF1060" s="98"/>
      <c r="AG1060" s="101"/>
      <c r="AH1060" s="103"/>
      <c r="AI1060" s="3"/>
      <c r="AJ1060" s="3"/>
    </row>
    <row r="1061" hidden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104">
        <v>59.0</v>
      </c>
      <c r="W1061" s="98"/>
      <c r="X1061" s="99"/>
      <c r="Y1061" s="100"/>
      <c r="Z1061" s="100"/>
      <c r="AA1061" s="101"/>
      <c r="AB1061" s="3"/>
      <c r="AC1061" s="102"/>
      <c r="AD1061" s="98"/>
      <c r="AE1061" s="98"/>
      <c r="AF1061" s="98"/>
      <c r="AG1061" s="101"/>
      <c r="AH1061" s="103"/>
      <c r="AI1061" s="3"/>
      <c r="AJ1061" s="3"/>
    </row>
    <row r="1062" hidden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104">
        <v>60.0</v>
      </c>
      <c r="W1062" s="98"/>
      <c r="X1062" s="99"/>
      <c r="Y1062" s="100"/>
      <c r="Z1062" s="100"/>
      <c r="AA1062" s="101"/>
      <c r="AB1062" s="3"/>
      <c r="AC1062" s="102"/>
      <c r="AD1062" s="98"/>
      <c r="AE1062" s="98"/>
      <c r="AF1062" s="98"/>
      <c r="AG1062" s="101"/>
      <c r="AH1062" s="103"/>
      <c r="AI1062" s="3"/>
      <c r="AJ1062" s="3"/>
    </row>
    <row r="1063" hidden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104">
        <v>61.0</v>
      </c>
      <c r="W1063" s="98"/>
      <c r="X1063" s="99"/>
      <c r="Y1063" s="100"/>
      <c r="Z1063" s="100"/>
      <c r="AA1063" s="101"/>
      <c r="AB1063" s="3"/>
      <c r="AC1063" s="102"/>
      <c r="AD1063" s="98"/>
      <c r="AE1063" s="98"/>
      <c r="AF1063" s="98"/>
      <c r="AG1063" s="101"/>
      <c r="AH1063" s="103"/>
      <c r="AI1063" s="3"/>
      <c r="AJ1063" s="3"/>
    </row>
    <row r="1064" hidden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104">
        <v>62.0</v>
      </c>
      <c r="W1064" s="98"/>
      <c r="X1064" s="99"/>
      <c r="Y1064" s="100"/>
      <c r="Z1064" s="100"/>
      <c r="AA1064" s="101"/>
      <c r="AB1064" s="3"/>
      <c r="AC1064" s="102"/>
      <c r="AD1064" s="98"/>
      <c r="AE1064" s="98"/>
      <c r="AF1064" s="98"/>
      <c r="AG1064" s="101"/>
      <c r="AH1064" s="103"/>
      <c r="AI1064" s="3"/>
      <c r="AJ1064" s="3"/>
    </row>
    <row r="1065" hidden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104">
        <v>63.0</v>
      </c>
      <c r="W1065" s="98"/>
      <c r="X1065" s="99"/>
      <c r="Y1065" s="100"/>
      <c r="Z1065" s="100"/>
      <c r="AA1065" s="101"/>
      <c r="AB1065" s="3"/>
      <c r="AC1065" s="102"/>
      <c r="AD1065" s="98"/>
      <c r="AE1065" s="98"/>
      <c r="AF1065" s="98"/>
      <c r="AG1065" s="101"/>
      <c r="AH1065" s="103"/>
      <c r="AI1065" s="3"/>
      <c r="AJ1065" s="3"/>
    </row>
    <row r="1066" hidden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104">
        <v>64.0</v>
      </c>
      <c r="W1066" s="98"/>
      <c r="X1066" s="99"/>
      <c r="Y1066" s="100"/>
      <c r="Z1066" s="100"/>
      <c r="AA1066" s="101"/>
      <c r="AB1066" s="3"/>
      <c r="AC1066" s="102"/>
      <c r="AD1066" s="98"/>
      <c r="AE1066" s="98"/>
      <c r="AF1066" s="98"/>
      <c r="AG1066" s="101"/>
      <c r="AH1066" s="103"/>
      <c r="AI1066" s="3"/>
      <c r="AJ1066" s="3"/>
    </row>
    <row r="1067" hidden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104">
        <v>65.0</v>
      </c>
      <c r="W1067" s="98"/>
      <c r="X1067" s="99"/>
      <c r="Y1067" s="100"/>
      <c r="Z1067" s="100"/>
      <c r="AA1067" s="101"/>
      <c r="AB1067" s="3"/>
      <c r="AC1067" s="102"/>
      <c r="AD1067" s="98"/>
      <c r="AE1067" s="98"/>
      <c r="AF1067" s="98"/>
      <c r="AG1067" s="101"/>
      <c r="AH1067" s="103"/>
      <c r="AI1067" s="3"/>
      <c r="AJ1067" s="3"/>
    </row>
    <row r="1068" hidden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104">
        <v>66.0</v>
      </c>
      <c r="W1068" s="98"/>
      <c r="X1068" s="99"/>
      <c r="Y1068" s="100"/>
      <c r="Z1068" s="100"/>
      <c r="AA1068" s="101"/>
      <c r="AB1068" s="3"/>
      <c r="AC1068" s="102"/>
      <c r="AD1068" s="98"/>
      <c r="AE1068" s="98"/>
      <c r="AF1068" s="98"/>
      <c r="AG1068" s="101"/>
      <c r="AH1068" s="103"/>
      <c r="AI1068" s="3"/>
      <c r="AJ1068" s="3"/>
    </row>
    <row r="1069" hidden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104">
        <v>67.0</v>
      </c>
      <c r="W1069" s="98"/>
      <c r="X1069" s="99"/>
      <c r="Y1069" s="100"/>
      <c r="Z1069" s="100"/>
      <c r="AA1069" s="101"/>
      <c r="AB1069" s="3"/>
      <c r="AC1069" s="102"/>
      <c r="AD1069" s="98"/>
      <c r="AE1069" s="98"/>
      <c r="AF1069" s="98"/>
      <c r="AG1069" s="101"/>
      <c r="AH1069" s="103"/>
      <c r="AI1069" s="3"/>
      <c r="AJ1069" s="3"/>
    </row>
    <row r="1070" hidden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104">
        <v>68.0</v>
      </c>
      <c r="W1070" s="98"/>
      <c r="X1070" s="99"/>
      <c r="Y1070" s="100"/>
      <c r="Z1070" s="100"/>
      <c r="AA1070" s="101"/>
      <c r="AB1070" s="3"/>
      <c r="AC1070" s="102"/>
      <c r="AD1070" s="98"/>
      <c r="AE1070" s="98"/>
      <c r="AF1070" s="98"/>
      <c r="AG1070" s="101"/>
      <c r="AH1070" s="103"/>
      <c r="AI1070" s="3"/>
      <c r="AJ1070" s="3"/>
    </row>
    <row r="1071" hidden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104">
        <v>69.0</v>
      </c>
      <c r="W1071" s="98"/>
      <c r="X1071" s="99"/>
      <c r="Y1071" s="100"/>
      <c r="Z1071" s="100"/>
      <c r="AA1071" s="101"/>
      <c r="AB1071" s="3"/>
      <c r="AC1071" s="102"/>
      <c r="AD1071" s="98"/>
      <c r="AE1071" s="98"/>
      <c r="AF1071" s="98"/>
      <c r="AG1071" s="101"/>
      <c r="AH1071" s="103"/>
      <c r="AI1071" s="3"/>
      <c r="AJ1071" s="3"/>
    </row>
    <row r="1072" hidden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104">
        <v>70.0</v>
      </c>
      <c r="W1072" s="98"/>
      <c r="X1072" s="99"/>
      <c r="Y1072" s="100"/>
      <c r="Z1072" s="100"/>
      <c r="AA1072" s="101"/>
      <c r="AB1072" s="3"/>
      <c r="AC1072" s="102"/>
      <c r="AD1072" s="98"/>
      <c r="AE1072" s="98"/>
      <c r="AF1072" s="98"/>
      <c r="AG1072" s="101"/>
      <c r="AH1072" s="103"/>
      <c r="AI1072" s="3"/>
      <c r="AJ1072" s="3"/>
    </row>
    <row r="1073" hidden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104">
        <v>71.0</v>
      </c>
      <c r="W1073" s="98"/>
      <c r="X1073" s="99"/>
      <c r="Y1073" s="100"/>
      <c r="Z1073" s="100"/>
      <c r="AA1073" s="101"/>
      <c r="AB1073" s="3"/>
      <c r="AC1073" s="102"/>
      <c r="AD1073" s="98"/>
      <c r="AE1073" s="98"/>
      <c r="AF1073" s="98"/>
      <c r="AG1073" s="101"/>
      <c r="AH1073" s="103"/>
      <c r="AI1073" s="3"/>
      <c r="AJ1073" s="3"/>
    </row>
    <row r="1074" hidden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104">
        <v>72.0</v>
      </c>
      <c r="W1074" s="98"/>
      <c r="X1074" s="99"/>
      <c r="Y1074" s="100"/>
      <c r="Z1074" s="100"/>
      <c r="AA1074" s="101"/>
      <c r="AB1074" s="3"/>
      <c r="AC1074" s="102"/>
      <c r="AD1074" s="98"/>
      <c r="AE1074" s="98"/>
      <c r="AF1074" s="98"/>
      <c r="AG1074" s="101"/>
      <c r="AH1074" s="103"/>
      <c r="AI1074" s="3"/>
      <c r="AJ1074" s="3"/>
    </row>
    <row r="1075" hidden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104">
        <v>73.0</v>
      </c>
      <c r="W1075" s="98"/>
      <c r="X1075" s="99"/>
      <c r="Y1075" s="100"/>
      <c r="Z1075" s="100"/>
      <c r="AA1075" s="101"/>
      <c r="AB1075" s="3"/>
      <c r="AC1075" s="102"/>
      <c r="AD1075" s="98"/>
      <c r="AE1075" s="98"/>
      <c r="AF1075" s="98"/>
      <c r="AG1075" s="101"/>
      <c r="AH1075" s="103"/>
      <c r="AI1075" s="3"/>
      <c r="AJ1075" s="3"/>
    </row>
    <row r="1076" hidden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104">
        <v>74.0</v>
      </c>
      <c r="W1076" s="98"/>
      <c r="X1076" s="99"/>
      <c r="Y1076" s="100"/>
      <c r="Z1076" s="100"/>
      <c r="AA1076" s="101"/>
      <c r="AB1076" s="3"/>
      <c r="AC1076" s="102"/>
      <c r="AD1076" s="98"/>
      <c r="AE1076" s="98"/>
      <c r="AF1076" s="98"/>
      <c r="AG1076" s="101"/>
      <c r="AH1076" s="103"/>
      <c r="AI1076" s="3"/>
      <c r="AJ1076" s="3"/>
    </row>
    <row r="1077" hidden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104">
        <v>75.0</v>
      </c>
      <c r="W1077" s="98"/>
      <c r="X1077" s="99"/>
      <c r="Y1077" s="100"/>
      <c r="Z1077" s="100"/>
      <c r="AA1077" s="101"/>
      <c r="AB1077" s="3"/>
      <c r="AC1077" s="102"/>
      <c r="AD1077" s="98"/>
      <c r="AE1077" s="98"/>
      <c r="AF1077" s="98"/>
      <c r="AG1077" s="101"/>
      <c r="AH1077" s="103"/>
      <c r="AI1077" s="3"/>
      <c r="AJ1077" s="3"/>
    </row>
    <row r="1078" hidden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104">
        <v>76.0</v>
      </c>
      <c r="W1078" s="98"/>
      <c r="X1078" s="99"/>
      <c r="Y1078" s="100"/>
      <c r="Z1078" s="100"/>
      <c r="AA1078" s="101"/>
      <c r="AB1078" s="3"/>
      <c r="AC1078" s="102"/>
      <c r="AD1078" s="98"/>
      <c r="AE1078" s="98"/>
      <c r="AF1078" s="98"/>
      <c r="AG1078" s="101"/>
      <c r="AH1078" s="103"/>
      <c r="AI1078" s="3"/>
      <c r="AJ1078" s="3"/>
    </row>
    <row r="1079" hidden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104">
        <v>77.0</v>
      </c>
      <c r="W1079" s="98"/>
      <c r="X1079" s="99"/>
      <c r="Y1079" s="100"/>
      <c r="Z1079" s="100"/>
      <c r="AA1079" s="101"/>
      <c r="AB1079" s="3"/>
      <c r="AC1079" s="102"/>
      <c r="AD1079" s="98"/>
      <c r="AE1079" s="98"/>
      <c r="AF1079" s="98"/>
      <c r="AG1079" s="101"/>
      <c r="AH1079" s="103"/>
      <c r="AI1079" s="3"/>
      <c r="AJ1079" s="3"/>
    </row>
    <row r="1080" hidden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104">
        <v>78.0</v>
      </c>
      <c r="W1080" s="98"/>
      <c r="X1080" s="99"/>
      <c r="Y1080" s="100"/>
      <c r="Z1080" s="100"/>
      <c r="AA1080" s="101"/>
      <c r="AB1080" s="3"/>
      <c r="AC1080" s="102"/>
      <c r="AD1080" s="98"/>
      <c r="AE1080" s="98"/>
      <c r="AF1080" s="98"/>
      <c r="AG1080" s="101"/>
      <c r="AH1080" s="103"/>
      <c r="AI1080" s="3"/>
      <c r="AJ1080" s="3"/>
    </row>
    <row r="1081" hidden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104">
        <v>79.0</v>
      </c>
      <c r="W1081" s="98"/>
      <c r="X1081" s="99"/>
      <c r="Y1081" s="100"/>
      <c r="Z1081" s="100"/>
      <c r="AA1081" s="101"/>
      <c r="AB1081" s="3"/>
      <c r="AC1081" s="102"/>
      <c r="AD1081" s="98"/>
      <c r="AE1081" s="98"/>
      <c r="AF1081" s="98"/>
      <c r="AG1081" s="101"/>
      <c r="AH1081" s="103"/>
      <c r="AI1081" s="3"/>
      <c r="AJ1081" s="3"/>
    </row>
    <row r="1082" hidden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104">
        <v>80.0</v>
      </c>
      <c r="W1082" s="98"/>
      <c r="X1082" s="99"/>
      <c r="Y1082" s="100"/>
      <c r="Z1082" s="100"/>
      <c r="AA1082" s="101"/>
      <c r="AB1082" s="3"/>
      <c r="AC1082" s="102"/>
      <c r="AD1082" s="98"/>
      <c r="AE1082" s="98"/>
      <c r="AF1082" s="98"/>
      <c r="AG1082" s="101"/>
      <c r="AH1082" s="103"/>
      <c r="AI1082" s="3"/>
      <c r="AJ1082" s="3"/>
    </row>
    <row r="1083" hidden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104">
        <v>81.0</v>
      </c>
      <c r="W1083" s="98"/>
      <c r="X1083" s="99"/>
      <c r="Y1083" s="100"/>
      <c r="Z1083" s="100"/>
      <c r="AA1083" s="101"/>
      <c r="AB1083" s="3"/>
      <c r="AC1083" s="102"/>
      <c r="AD1083" s="98"/>
      <c r="AE1083" s="98"/>
      <c r="AF1083" s="98"/>
      <c r="AG1083" s="101"/>
      <c r="AH1083" s="103"/>
      <c r="AI1083" s="3"/>
      <c r="AJ1083" s="3"/>
    </row>
    <row r="1084" hidden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104">
        <v>82.0</v>
      </c>
      <c r="W1084" s="98"/>
      <c r="X1084" s="99"/>
      <c r="Y1084" s="100"/>
      <c r="Z1084" s="100"/>
      <c r="AA1084" s="101"/>
      <c r="AB1084" s="3"/>
      <c r="AC1084" s="102"/>
      <c r="AD1084" s="98"/>
      <c r="AE1084" s="98"/>
      <c r="AF1084" s="98"/>
      <c r="AG1084" s="101"/>
      <c r="AH1084" s="103"/>
      <c r="AI1084" s="3"/>
      <c r="AJ1084" s="3"/>
    </row>
    <row r="1085" hidden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104">
        <v>83.0</v>
      </c>
      <c r="W1085" s="98"/>
      <c r="X1085" s="99"/>
      <c r="Y1085" s="100"/>
      <c r="Z1085" s="100"/>
      <c r="AA1085" s="101"/>
      <c r="AB1085" s="3"/>
      <c r="AC1085" s="102"/>
      <c r="AD1085" s="98"/>
      <c r="AE1085" s="98"/>
      <c r="AF1085" s="98"/>
      <c r="AG1085" s="101"/>
      <c r="AH1085" s="103"/>
      <c r="AI1085" s="3"/>
      <c r="AJ1085" s="3"/>
    </row>
    <row r="1086" hidden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104">
        <v>84.0</v>
      </c>
      <c r="W1086" s="98"/>
      <c r="X1086" s="99"/>
      <c r="Y1086" s="100"/>
      <c r="Z1086" s="100"/>
      <c r="AA1086" s="101"/>
      <c r="AB1086" s="3"/>
      <c r="AC1086" s="102"/>
      <c r="AD1086" s="98"/>
      <c r="AE1086" s="98"/>
      <c r="AF1086" s="98"/>
      <c r="AG1086" s="101"/>
      <c r="AH1086" s="103"/>
      <c r="AI1086" s="3"/>
      <c r="AJ1086" s="3"/>
    </row>
    <row r="1087" hidden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104">
        <v>85.0</v>
      </c>
      <c r="W1087" s="98"/>
      <c r="X1087" s="99"/>
      <c r="Y1087" s="100"/>
      <c r="Z1087" s="100"/>
      <c r="AA1087" s="101"/>
      <c r="AB1087" s="3"/>
      <c r="AC1087" s="102"/>
      <c r="AD1087" s="98"/>
      <c r="AE1087" s="98"/>
      <c r="AF1087" s="98"/>
      <c r="AG1087" s="101"/>
      <c r="AH1087" s="103"/>
      <c r="AI1087" s="3"/>
      <c r="AJ1087" s="3"/>
    </row>
    <row r="1088" hidden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104">
        <v>86.0</v>
      </c>
      <c r="W1088" s="98"/>
      <c r="X1088" s="99"/>
      <c r="Y1088" s="100"/>
      <c r="Z1088" s="100"/>
      <c r="AA1088" s="101"/>
      <c r="AB1088" s="3"/>
      <c r="AC1088" s="102"/>
      <c r="AD1088" s="98"/>
      <c r="AE1088" s="98"/>
      <c r="AF1088" s="98"/>
      <c r="AG1088" s="101"/>
      <c r="AH1088" s="103"/>
      <c r="AI1088" s="3"/>
      <c r="AJ1088" s="3"/>
    </row>
    <row r="1089" hidden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104">
        <v>87.0</v>
      </c>
      <c r="W1089" s="98"/>
      <c r="X1089" s="99"/>
      <c r="Y1089" s="100"/>
      <c r="Z1089" s="100"/>
      <c r="AA1089" s="101"/>
      <c r="AB1089" s="3"/>
      <c r="AC1089" s="102"/>
      <c r="AD1089" s="98"/>
      <c r="AE1089" s="98"/>
      <c r="AF1089" s="98"/>
      <c r="AG1089" s="101"/>
      <c r="AH1089" s="103"/>
      <c r="AI1089" s="3"/>
      <c r="AJ1089" s="3"/>
    </row>
    <row r="1090" hidden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104">
        <v>88.0</v>
      </c>
      <c r="W1090" s="98"/>
      <c r="X1090" s="99"/>
      <c r="Y1090" s="100"/>
      <c r="Z1090" s="100"/>
      <c r="AA1090" s="101"/>
      <c r="AB1090" s="3"/>
      <c r="AC1090" s="102"/>
      <c r="AD1090" s="98"/>
      <c r="AE1090" s="98"/>
      <c r="AF1090" s="98"/>
      <c r="AG1090" s="101"/>
      <c r="AH1090" s="103"/>
      <c r="AI1090" s="3"/>
      <c r="AJ1090" s="3"/>
    </row>
    <row r="1091" hidden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104">
        <v>89.0</v>
      </c>
      <c r="W1091" s="98"/>
      <c r="X1091" s="99"/>
      <c r="Y1091" s="100"/>
      <c r="Z1091" s="100"/>
      <c r="AA1091" s="101"/>
      <c r="AB1091" s="3"/>
      <c r="AC1091" s="102"/>
      <c r="AD1091" s="98"/>
      <c r="AE1091" s="98"/>
      <c r="AF1091" s="98"/>
      <c r="AG1091" s="101"/>
      <c r="AH1091" s="103"/>
      <c r="AI1091" s="3"/>
      <c r="AJ1091" s="3"/>
    </row>
    <row r="1092" hidden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104">
        <v>90.0</v>
      </c>
      <c r="W1092" s="98"/>
      <c r="X1092" s="99"/>
      <c r="Y1092" s="100"/>
      <c r="Z1092" s="100"/>
      <c r="AA1092" s="101"/>
      <c r="AB1092" s="3"/>
      <c r="AC1092" s="102"/>
      <c r="AD1092" s="98"/>
      <c r="AE1092" s="98"/>
      <c r="AF1092" s="98"/>
      <c r="AG1092" s="101"/>
      <c r="AH1092" s="103"/>
      <c r="AI1092" s="3"/>
      <c r="AJ1092" s="3"/>
    </row>
    <row r="1093" hidden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104">
        <v>91.0</v>
      </c>
      <c r="W1093" s="98"/>
      <c r="X1093" s="99"/>
      <c r="Y1093" s="100"/>
      <c r="Z1093" s="100"/>
      <c r="AA1093" s="101"/>
      <c r="AB1093" s="3"/>
      <c r="AC1093" s="102"/>
      <c r="AD1093" s="98"/>
      <c r="AE1093" s="98"/>
      <c r="AF1093" s="98"/>
      <c r="AG1093" s="101"/>
      <c r="AH1093" s="103"/>
      <c r="AI1093" s="3"/>
      <c r="AJ1093" s="3"/>
    </row>
    <row r="1094" hidden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104">
        <v>92.0</v>
      </c>
      <c r="W1094" s="98"/>
      <c r="X1094" s="99"/>
      <c r="Y1094" s="100"/>
      <c r="Z1094" s="100"/>
      <c r="AA1094" s="101"/>
      <c r="AB1094" s="3"/>
      <c r="AC1094" s="102"/>
      <c r="AD1094" s="98"/>
      <c r="AE1094" s="98"/>
      <c r="AF1094" s="98"/>
      <c r="AG1094" s="101"/>
      <c r="AH1094" s="103"/>
      <c r="AI1094" s="3"/>
      <c r="AJ1094" s="3"/>
    </row>
    <row r="1095" hidden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104">
        <v>93.0</v>
      </c>
      <c r="W1095" s="98"/>
      <c r="X1095" s="99"/>
      <c r="Y1095" s="100"/>
      <c r="Z1095" s="100"/>
      <c r="AA1095" s="101"/>
      <c r="AB1095" s="3"/>
      <c r="AC1095" s="102"/>
      <c r="AD1095" s="98"/>
      <c r="AE1095" s="98"/>
      <c r="AF1095" s="98"/>
      <c r="AG1095" s="101"/>
      <c r="AH1095" s="103"/>
      <c r="AI1095" s="3"/>
      <c r="AJ1095" s="3"/>
    </row>
    <row r="1096" hidden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104">
        <v>94.0</v>
      </c>
      <c r="W1096" s="98"/>
      <c r="X1096" s="99"/>
      <c r="Y1096" s="100"/>
      <c r="Z1096" s="100"/>
      <c r="AA1096" s="101"/>
      <c r="AB1096" s="3"/>
      <c r="AC1096" s="102"/>
      <c r="AD1096" s="98"/>
      <c r="AE1096" s="98"/>
      <c r="AF1096" s="98"/>
      <c r="AG1096" s="101"/>
      <c r="AH1096" s="103"/>
      <c r="AI1096" s="3"/>
      <c r="AJ1096" s="3"/>
    </row>
    <row r="1097" hidden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104">
        <v>95.0</v>
      </c>
      <c r="W1097" s="98"/>
      <c r="X1097" s="99"/>
      <c r="Y1097" s="100"/>
      <c r="Z1097" s="100"/>
      <c r="AA1097" s="101"/>
      <c r="AB1097" s="3"/>
      <c r="AC1097" s="102"/>
      <c r="AD1097" s="98"/>
      <c r="AE1097" s="98"/>
      <c r="AF1097" s="98"/>
      <c r="AG1097" s="101"/>
      <c r="AH1097" s="103"/>
      <c r="AI1097" s="3"/>
      <c r="AJ1097" s="3"/>
    </row>
    <row r="1098" hidden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104">
        <v>96.0</v>
      </c>
      <c r="W1098" s="98"/>
      <c r="X1098" s="99"/>
      <c r="Y1098" s="100"/>
      <c r="Z1098" s="100"/>
      <c r="AA1098" s="101"/>
      <c r="AB1098" s="3"/>
      <c r="AC1098" s="102"/>
      <c r="AD1098" s="98"/>
      <c r="AE1098" s="98"/>
      <c r="AF1098" s="98"/>
      <c r="AG1098" s="101"/>
      <c r="AH1098" s="103"/>
      <c r="AI1098" s="3"/>
      <c r="AJ1098" s="3"/>
    </row>
    <row r="1099" hidden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104">
        <v>97.0</v>
      </c>
      <c r="W1099" s="98"/>
      <c r="X1099" s="99"/>
      <c r="Y1099" s="100"/>
      <c r="Z1099" s="100"/>
      <c r="AA1099" s="101"/>
      <c r="AB1099" s="3"/>
      <c r="AC1099" s="102"/>
      <c r="AD1099" s="98"/>
      <c r="AE1099" s="98"/>
      <c r="AF1099" s="98"/>
      <c r="AG1099" s="101"/>
      <c r="AH1099" s="103"/>
      <c r="AI1099" s="3"/>
      <c r="AJ1099" s="3"/>
    </row>
    <row r="1100" hidden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104">
        <v>98.0</v>
      </c>
      <c r="W1100" s="98"/>
      <c r="X1100" s="99"/>
      <c r="Y1100" s="100"/>
      <c r="Z1100" s="100"/>
      <c r="AA1100" s="101"/>
      <c r="AB1100" s="3"/>
      <c r="AC1100" s="102"/>
      <c r="AD1100" s="98"/>
      <c r="AE1100" s="98"/>
      <c r="AF1100" s="98"/>
      <c r="AG1100" s="101"/>
      <c r="AH1100" s="103"/>
      <c r="AI1100" s="3"/>
      <c r="AJ1100" s="3"/>
    </row>
    <row r="1101" hidden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104">
        <v>99.0</v>
      </c>
      <c r="W1101" s="98"/>
      <c r="X1101" s="99"/>
      <c r="Y1101" s="100"/>
      <c r="Z1101" s="100"/>
      <c r="AA1101" s="101"/>
      <c r="AB1101" s="3"/>
      <c r="AC1101" s="102"/>
      <c r="AD1101" s="98"/>
      <c r="AE1101" s="98"/>
      <c r="AF1101" s="98"/>
      <c r="AG1101" s="101"/>
      <c r="AH1101" s="103"/>
      <c r="AI1101" s="3"/>
      <c r="AJ1101" s="3"/>
    </row>
    <row r="1102" hidden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104">
        <v>100.0</v>
      </c>
      <c r="W1102" s="98"/>
      <c r="X1102" s="99"/>
      <c r="Y1102" s="100"/>
      <c r="Z1102" s="100"/>
      <c r="AA1102" s="101"/>
      <c r="AB1102" s="3"/>
      <c r="AC1102" s="102"/>
      <c r="AD1102" s="98"/>
      <c r="AE1102" s="98"/>
      <c r="AF1102" s="98"/>
      <c r="AG1102" s="101"/>
      <c r="AH1102" s="103"/>
      <c r="AI1102" s="3"/>
      <c r="AJ1102" s="3"/>
    </row>
    <row r="1103" hidden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97" t="s">
        <v>72</v>
      </c>
      <c r="W1103" s="105" t="str">
        <f>IFERROR(__xludf.DUMMYFUNCTION("SORTN((FILTER(C20:G35, NOT(ISBLANK(C20:C35)))),100,3,3,FALSE)"),"#N/A")</f>
        <v>#N/A</v>
      </c>
      <c r="X1103" s="106"/>
      <c r="Y1103" s="107"/>
      <c r="Z1103" s="107"/>
      <c r="AA1103" s="108"/>
      <c r="AB1103" s="3"/>
      <c r="AC1103" s="97" t="s">
        <v>72</v>
      </c>
      <c r="AD1103" s="105" t="str">
        <f t="shared" ref="AD1103:AD1502" si="22">IF(ISERROR(W1103),,W1103)</f>
        <v/>
      </c>
      <c r="AE1103" s="105"/>
      <c r="AF1103" s="105"/>
      <c r="AG1103" s="108" t="str">
        <f t="shared" ref="AG1103:AG1202" si="23">AA1103</f>
        <v/>
      </c>
      <c r="AH1103" s="109" t="str">
        <f t="shared" ref="AH1103:AH1502" si="24">AG1103/$J$6</f>
        <v>#DIV/0!</v>
      </c>
      <c r="AI1103" s="3"/>
      <c r="AJ1103" s="3"/>
    </row>
    <row r="1104" hidden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104" t="s">
        <v>73</v>
      </c>
      <c r="W1104" s="110"/>
      <c r="X1104" s="111"/>
      <c r="Y1104" s="112"/>
      <c r="Z1104" s="112"/>
      <c r="AA1104" s="113"/>
      <c r="AB1104" s="3"/>
      <c r="AC1104" s="104" t="s">
        <v>73</v>
      </c>
      <c r="AD1104" s="110" t="str">
        <f t="shared" si="22"/>
        <v/>
      </c>
      <c r="AE1104" s="110"/>
      <c r="AF1104" s="110"/>
      <c r="AG1104" s="113" t="str">
        <f t="shared" si="23"/>
        <v/>
      </c>
      <c r="AH1104" s="114" t="str">
        <f t="shared" si="24"/>
        <v>#DIV/0!</v>
      </c>
      <c r="AI1104" s="3"/>
      <c r="AJ1104" s="3"/>
    </row>
    <row r="1105" hidden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104" t="s">
        <v>74</v>
      </c>
      <c r="W1105" s="110"/>
      <c r="X1105" s="111"/>
      <c r="Y1105" s="112"/>
      <c r="Z1105" s="112"/>
      <c r="AA1105" s="113"/>
      <c r="AB1105" s="3"/>
      <c r="AC1105" s="104" t="s">
        <v>74</v>
      </c>
      <c r="AD1105" s="110" t="str">
        <f t="shared" si="22"/>
        <v/>
      </c>
      <c r="AE1105" s="110"/>
      <c r="AF1105" s="110"/>
      <c r="AG1105" s="113" t="str">
        <f t="shared" si="23"/>
        <v/>
      </c>
      <c r="AH1105" s="114" t="str">
        <f t="shared" si="24"/>
        <v>#DIV/0!</v>
      </c>
      <c r="AI1105" s="3"/>
      <c r="AJ1105" s="3"/>
    </row>
    <row r="1106" hidden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104" t="s">
        <v>75</v>
      </c>
      <c r="W1106" s="110"/>
      <c r="X1106" s="111"/>
      <c r="Y1106" s="112"/>
      <c r="Z1106" s="112"/>
      <c r="AA1106" s="113"/>
      <c r="AB1106" s="3"/>
      <c r="AC1106" s="104" t="s">
        <v>75</v>
      </c>
      <c r="AD1106" s="110" t="str">
        <f t="shared" si="22"/>
        <v/>
      </c>
      <c r="AE1106" s="110"/>
      <c r="AF1106" s="110"/>
      <c r="AG1106" s="113" t="str">
        <f t="shared" si="23"/>
        <v/>
      </c>
      <c r="AH1106" s="114" t="str">
        <f t="shared" si="24"/>
        <v>#DIV/0!</v>
      </c>
      <c r="AI1106" s="3"/>
      <c r="AJ1106" s="3"/>
    </row>
    <row r="1107" hidden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104" t="s">
        <v>76</v>
      </c>
      <c r="W1107" s="110"/>
      <c r="X1107" s="111"/>
      <c r="Y1107" s="112"/>
      <c r="Z1107" s="112"/>
      <c r="AA1107" s="113"/>
      <c r="AB1107" s="3"/>
      <c r="AC1107" s="104" t="s">
        <v>76</v>
      </c>
      <c r="AD1107" s="110" t="str">
        <f t="shared" si="22"/>
        <v/>
      </c>
      <c r="AE1107" s="110"/>
      <c r="AF1107" s="110"/>
      <c r="AG1107" s="113" t="str">
        <f t="shared" si="23"/>
        <v/>
      </c>
      <c r="AH1107" s="114" t="str">
        <f t="shared" si="24"/>
        <v>#DIV/0!</v>
      </c>
      <c r="AI1107" s="3"/>
      <c r="AJ1107" s="3"/>
    </row>
    <row r="1108" hidden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104" t="s">
        <v>77</v>
      </c>
      <c r="W1108" s="110"/>
      <c r="X1108" s="111"/>
      <c r="Y1108" s="112"/>
      <c r="Z1108" s="112"/>
      <c r="AA1108" s="113"/>
      <c r="AB1108" s="3"/>
      <c r="AC1108" s="104" t="s">
        <v>77</v>
      </c>
      <c r="AD1108" s="110" t="str">
        <f t="shared" si="22"/>
        <v/>
      </c>
      <c r="AE1108" s="110"/>
      <c r="AF1108" s="110"/>
      <c r="AG1108" s="113" t="str">
        <f t="shared" si="23"/>
        <v/>
      </c>
      <c r="AH1108" s="114" t="str">
        <f t="shared" si="24"/>
        <v>#DIV/0!</v>
      </c>
      <c r="AI1108" s="3"/>
      <c r="AJ1108" s="3"/>
    </row>
    <row r="1109" hidden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104" t="s">
        <v>78</v>
      </c>
      <c r="W1109" s="110"/>
      <c r="X1109" s="111"/>
      <c r="Y1109" s="112"/>
      <c r="Z1109" s="112"/>
      <c r="AA1109" s="113"/>
      <c r="AB1109" s="3"/>
      <c r="AC1109" s="104" t="s">
        <v>78</v>
      </c>
      <c r="AD1109" s="110" t="str">
        <f t="shared" si="22"/>
        <v/>
      </c>
      <c r="AE1109" s="110"/>
      <c r="AF1109" s="110"/>
      <c r="AG1109" s="113" t="str">
        <f t="shared" si="23"/>
        <v/>
      </c>
      <c r="AH1109" s="114" t="str">
        <f t="shared" si="24"/>
        <v>#DIV/0!</v>
      </c>
      <c r="AI1109" s="3"/>
      <c r="AJ1109" s="3"/>
    </row>
    <row r="1110" hidden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104" t="s">
        <v>79</v>
      </c>
      <c r="W1110" s="110"/>
      <c r="X1110" s="111"/>
      <c r="Y1110" s="112"/>
      <c r="Z1110" s="112"/>
      <c r="AA1110" s="113"/>
      <c r="AB1110" s="3"/>
      <c r="AC1110" s="104" t="s">
        <v>79</v>
      </c>
      <c r="AD1110" s="110" t="str">
        <f t="shared" si="22"/>
        <v/>
      </c>
      <c r="AE1110" s="110"/>
      <c r="AF1110" s="110"/>
      <c r="AG1110" s="113" t="str">
        <f t="shared" si="23"/>
        <v/>
      </c>
      <c r="AH1110" s="114" t="str">
        <f t="shared" si="24"/>
        <v>#DIV/0!</v>
      </c>
      <c r="AI1110" s="3"/>
      <c r="AJ1110" s="3"/>
    </row>
    <row r="1111" hidden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104" t="s">
        <v>80</v>
      </c>
      <c r="W1111" s="110"/>
      <c r="X1111" s="111"/>
      <c r="Y1111" s="112"/>
      <c r="Z1111" s="112"/>
      <c r="AA1111" s="113"/>
      <c r="AB1111" s="3"/>
      <c r="AC1111" s="104" t="s">
        <v>80</v>
      </c>
      <c r="AD1111" s="110" t="str">
        <f t="shared" si="22"/>
        <v/>
      </c>
      <c r="AE1111" s="110"/>
      <c r="AF1111" s="110"/>
      <c r="AG1111" s="113" t="str">
        <f t="shared" si="23"/>
        <v/>
      </c>
      <c r="AH1111" s="114" t="str">
        <f t="shared" si="24"/>
        <v>#DIV/0!</v>
      </c>
      <c r="AI1111" s="3"/>
      <c r="AJ1111" s="3"/>
    </row>
    <row r="1112" hidden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104" t="s">
        <v>81</v>
      </c>
      <c r="W1112" s="110"/>
      <c r="X1112" s="111"/>
      <c r="Y1112" s="112"/>
      <c r="Z1112" s="112"/>
      <c r="AA1112" s="113"/>
      <c r="AB1112" s="3"/>
      <c r="AC1112" s="104" t="s">
        <v>81</v>
      </c>
      <c r="AD1112" s="110" t="str">
        <f t="shared" si="22"/>
        <v/>
      </c>
      <c r="AE1112" s="110"/>
      <c r="AF1112" s="110"/>
      <c r="AG1112" s="113" t="str">
        <f t="shared" si="23"/>
        <v/>
      </c>
      <c r="AH1112" s="114" t="str">
        <f t="shared" si="24"/>
        <v>#DIV/0!</v>
      </c>
      <c r="AI1112" s="3"/>
      <c r="AJ1112" s="3"/>
    </row>
    <row r="1113" hidden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104" t="s">
        <v>82</v>
      </c>
      <c r="W1113" s="110"/>
      <c r="X1113" s="111"/>
      <c r="Y1113" s="112"/>
      <c r="Z1113" s="112"/>
      <c r="AA1113" s="113"/>
      <c r="AB1113" s="3"/>
      <c r="AC1113" s="104" t="s">
        <v>82</v>
      </c>
      <c r="AD1113" s="110" t="str">
        <f t="shared" si="22"/>
        <v/>
      </c>
      <c r="AE1113" s="110"/>
      <c r="AF1113" s="110"/>
      <c r="AG1113" s="113" t="str">
        <f t="shared" si="23"/>
        <v/>
      </c>
      <c r="AH1113" s="114" t="str">
        <f t="shared" si="24"/>
        <v>#DIV/0!</v>
      </c>
      <c r="AI1113" s="3"/>
      <c r="AJ1113" s="3"/>
    </row>
    <row r="1114" hidden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104" t="s">
        <v>83</v>
      </c>
      <c r="W1114" s="110"/>
      <c r="X1114" s="111"/>
      <c r="Y1114" s="112"/>
      <c r="Z1114" s="112"/>
      <c r="AA1114" s="113"/>
      <c r="AB1114" s="3"/>
      <c r="AC1114" s="104" t="s">
        <v>83</v>
      </c>
      <c r="AD1114" s="110" t="str">
        <f t="shared" si="22"/>
        <v/>
      </c>
      <c r="AE1114" s="110"/>
      <c r="AF1114" s="110"/>
      <c r="AG1114" s="113" t="str">
        <f t="shared" si="23"/>
        <v/>
      </c>
      <c r="AH1114" s="114" t="str">
        <f t="shared" si="24"/>
        <v>#DIV/0!</v>
      </c>
      <c r="AI1114" s="3"/>
      <c r="AJ1114" s="3"/>
    </row>
    <row r="1115" hidden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104" t="s">
        <v>84</v>
      </c>
      <c r="W1115" s="110"/>
      <c r="X1115" s="111"/>
      <c r="Y1115" s="112"/>
      <c r="Z1115" s="112"/>
      <c r="AA1115" s="113"/>
      <c r="AB1115" s="3"/>
      <c r="AC1115" s="104" t="s">
        <v>84</v>
      </c>
      <c r="AD1115" s="110" t="str">
        <f t="shared" si="22"/>
        <v/>
      </c>
      <c r="AE1115" s="110"/>
      <c r="AF1115" s="110"/>
      <c r="AG1115" s="113" t="str">
        <f t="shared" si="23"/>
        <v/>
      </c>
      <c r="AH1115" s="114" t="str">
        <f t="shared" si="24"/>
        <v>#DIV/0!</v>
      </c>
      <c r="AI1115" s="3"/>
      <c r="AJ1115" s="3"/>
    </row>
    <row r="1116" hidden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104" t="s">
        <v>85</v>
      </c>
      <c r="W1116" s="110"/>
      <c r="X1116" s="111"/>
      <c r="Y1116" s="112"/>
      <c r="Z1116" s="112"/>
      <c r="AA1116" s="113"/>
      <c r="AB1116" s="3"/>
      <c r="AC1116" s="104" t="s">
        <v>85</v>
      </c>
      <c r="AD1116" s="110" t="str">
        <f t="shared" si="22"/>
        <v/>
      </c>
      <c r="AE1116" s="110"/>
      <c r="AF1116" s="110"/>
      <c r="AG1116" s="113" t="str">
        <f t="shared" si="23"/>
        <v/>
      </c>
      <c r="AH1116" s="114" t="str">
        <f t="shared" si="24"/>
        <v>#DIV/0!</v>
      </c>
      <c r="AI1116" s="3"/>
      <c r="AJ1116" s="3"/>
    </row>
    <row r="1117" hidden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104" t="s">
        <v>86</v>
      </c>
      <c r="W1117" s="110"/>
      <c r="X1117" s="111"/>
      <c r="Y1117" s="112"/>
      <c r="Z1117" s="112"/>
      <c r="AA1117" s="113"/>
      <c r="AB1117" s="3"/>
      <c r="AC1117" s="104" t="s">
        <v>86</v>
      </c>
      <c r="AD1117" s="110" t="str">
        <f t="shared" si="22"/>
        <v/>
      </c>
      <c r="AE1117" s="110"/>
      <c r="AF1117" s="110"/>
      <c r="AG1117" s="113" t="str">
        <f t="shared" si="23"/>
        <v/>
      </c>
      <c r="AH1117" s="114" t="str">
        <f t="shared" si="24"/>
        <v>#DIV/0!</v>
      </c>
      <c r="AI1117" s="3"/>
      <c r="AJ1117" s="3"/>
    </row>
    <row r="1118" hidden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104" t="s">
        <v>87</v>
      </c>
      <c r="W1118" s="110"/>
      <c r="X1118" s="111"/>
      <c r="Y1118" s="112"/>
      <c r="Z1118" s="112"/>
      <c r="AA1118" s="113"/>
      <c r="AB1118" s="3"/>
      <c r="AC1118" s="104" t="s">
        <v>87</v>
      </c>
      <c r="AD1118" s="110" t="str">
        <f t="shared" si="22"/>
        <v/>
      </c>
      <c r="AE1118" s="110"/>
      <c r="AF1118" s="110"/>
      <c r="AG1118" s="113" t="str">
        <f t="shared" si="23"/>
        <v/>
      </c>
      <c r="AH1118" s="114" t="str">
        <f t="shared" si="24"/>
        <v>#DIV/0!</v>
      </c>
      <c r="AI1118" s="3"/>
      <c r="AJ1118" s="3"/>
    </row>
    <row r="1119" hidden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104" t="s">
        <v>88</v>
      </c>
      <c r="W1119" s="110"/>
      <c r="X1119" s="111"/>
      <c r="Y1119" s="112"/>
      <c r="Z1119" s="112"/>
      <c r="AA1119" s="113"/>
      <c r="AB1119" s="3"/>
      <c r="AC1119" s="104" t="s">
        <v>88</v>
      </c>
      <c r="AD1119" s="110" t="str">
        <f t="shared" si="22"/>
        <v/>
      </c>
      <c r="AE1119" s="110"/>
      <c r="AF1119" s="110"/>
      <c r="AG1119" s="113" t="str">
        <f t="shared" si="23"/>
        <v/>
      </c>
      <c r="AH1119" s="114" t="str">
        <f t="shared" si="24"/>
        <v>#DIV/0!</v>
      </c>
      <c r="AI1119" s="3"/>
      <c r="AJ1119" s="3"/>
    </row>
    <row r="1120" hidden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104" t="s">
        <v>89</v>
      </c>
      <c r="W1120" s="110"/>
      <c r="X1120" s="111"/>
      <c r="Y1120" s="112"/>
      <c r="Z1120" s="112"/>
      <c r="AA1120" s="113"/>
      <c r="AB1120" s="3"/>
      <c r="AC1120" s="104" t="s">
        <v>89</v>
      </c>
      <c r="AD1120" s="110" t="str">
        <f t="shared" si="22"/>
        <v/>
      </c>
      <c r="AE1120" s="110"/>
      <c r="AF1120" s="110"/>
      <c r="AG1120" s="113" t="str">
        <f t="shared" si="23"/>
        <v/>
      </c>
      <c r="AH1120" s="114" t="str">
        <f t="shared" si="24"/>
        <v>#DIV/0!</v>
      </c>
      <c r="AI1120" s="3"/>
      <c r="AJ1120" s="3"/>
    </row>
    <row r="1121" hidden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104" t="s">
        <v>90</v>
      </c>
      <c r="W1121" s="110"/>
      <c r="X1121" s="111"/>
      <c r="Y1121" s="112"/>
      <c r="Z1121" s="112"/>
      <c r="AA1121" s="113"/>
      <c r="AB1121" s="3"/>
      <c r="AC1121" s="104" t="s">
        <v>90</v>
      </c>
      <c r="AD1121" s="110" t="str">
        <f t="shared" si="22"/>
        <v/>
      </c>
      <c r="AE1121" s="110"/>
      <c r="AF1121" s="110"/>
      <c r="AG1121" s="113" t="str">
        <f t="shared" si="23"/>
        <v/>
      </c>
      <c r="AH1121" s="114" t="str">
        <f t="shared" si="24"/>
        <v>#DIV/0!</v>
      </c>
      <c r="AI1121" s="3"/>
      <c r="AJ1121" s="3"/>
    </row>
    <row r="1122" hidden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104" t="s">
        <v>91</v>
      </c>
      <c r="W1122" s="110"/>
      <c r="X1122" s="111"/>
      <c r="Y1122" s="112"/>
      <c r="Z1122" s="112"/>
      <c r="AA1122" s="113"/>
      <c r="AB1122" s="3"/>
      <c r="AC1122" s="104" t="s">
        <v>91</v>
      </c>
      <c r="AD1122" s="110" t="str">
        <f t="shared" si="22"/>
        <v/>
      </c>
      <c r="AE1122" s="110"/>
      <c r="AF1122" s="110"/>
      <c r="AG1122" s="113" t="str">
        <f t="shared" si="23"/>
        <v/>
      </c>
      <c r="AH1122" s="114" t="str">
        <f t="shared" si="24"/>
        <v>#DIV/0!</v>
      </c>
      <c r="AI1122" s="3"/>
      <c r="AJ1122" s="3"/>
    </row>
    <row r="1123" hidden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104" t="s">
        <v>92</v>
      </c>
      <c r="W1123" s="110"/>
      <c r="X1123" s="111"/>
      <c r="Y1123" s="112"/>
      <c r="Z1123" s="112"/>
      <c r="AA1123" s="113"/>
      <c r="AB1123" s="3"/>
      <c r="AC1123" s="104" t="s">
        <v>92</v>
      </c>
      <c r="AD1123" s="110" t="str">
        <f t="shared" si="22"/>
        <v/>
      </c>
      <c r="AE1123" s="110"/>
      <c r="AF1123" s="110"/>
      <c r="AG1123" s="113" t="str">
        <f t="shared" si="23"/>
        <v/>
      </c>
      <c r="AH1123" s="114" t="str">
        <f t="shared" si="24"/>
        <v>#DIV/0!</v>
      </c>
      <c r="AI1123" s="3"/>
      <c r="AJ1123" s="3"/>
    </row>
    <row r="1124" hidden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104" t="s">
        <v>93</v>
      </c>
      <c r="W1124" s="110"/>
      <c r="X1124" s="111"/>
      <c r="Y1124" s="112"/>
      <c r="Z1124" s="112"/>
      <c r="AA1124" s="113"/>
      <c r="AB1124" s="3"/>
      <c r="AC1124" s="104" t="s">
        <v>93</v>
      </c>
      <c r="AD1124" s="110" t="str">
        <f t="shared" si="22"/>
        <v/>
      </c>
      <c r="AE1124" s="110"/>
      <c r="AF1124" s="110"/>
      <c r="AG1124" s="113" t="str">
        <f t="shared" si="23"/>
        <v/>
      </c>
      <c r="AH1124" s="114" t="str">
        <f t="shared" si="24"/>
        <v>#DIV/0!</v>
      </c>
      <c r="AI1124" s="3"/>
      <c r="AJ1124" s="3"/>
    </row>
    <row r="1125" hidden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104" t="s">
        <v>94</v>
      </c>
      <c r="W1125" s="110"/>
      <c r="X1125" s="111"/>
      <c r="Y1125" s="112"/>
      <c r="Z1125" s="112"/>
      <c r="AA1125" s="113"/>
      <c r="AB1125" s="3"/>
      <c r="AC1125" s="104" t="s">
        <v>94</v>
      </c>
      <c r="AD1125" s="110" t="str">
        <f t="shared" si="22"/>
        <v/>
      </c>
      <c r="AE1125" s="110"/>
      <c r="AF1125" s="110"/>
      <c r="AG1125" s="113" t="str">
        <f t="shared" si="23"/>
        <v/>
      </c>
      <c r="AH1125" s="114" t="str">
        <f t="shared" si="24"/>
        <v>#DIV/0!</v>
      </c>
      <c r="AI1125" s="3"/>
      <c r="AJ1125" s="3"/>
    </row>
    <row r="1126" hidden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104" t="s">
        <v>95</v>
      </c>
      <c r="W1126" s="110"/>
      <c r="X1126" s="111"/>
      <c r="Y1126" s="112"/>
      <c r="Z1126" s="112"/>
      <c r="AA1126" s="113"/>
      <c r="AB1126" s="3"/>
      <c r="AC1126" s="104" t="s">
        <v>95</v>
      </c>
      <c r="AD1126" s="110" t="str">
        <f t="shared" si="22"/>
        <v/>
      </c>
      <c r="AE1126" s="110"/>
      <c r="AF1126" s="110"/>
      <c r="AG1126" s="113" t="str">
        <f t="shared" si="23"/>
        <v/>
      </c>
      <c r="AH1126" s="114" t="str">
        <f t="shared" si="24"/>
        <v>#DIV/0!</v>
      </c>
      <c r="AI1126" s="3"/>
      <c r="AJ1126" s="3"/>
    </row>
    <row r="1127" hidden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104" t="s">
        <v>96</v>
      </c>
      <c r="W1127" s="110"/>
      <c r="X1127" s="111"/>
      <c r="Y1127" s="112"/>
      <c r="Z1127" s="112"/>
      <c r="AA1127" s="113"/>
      <c r="AB1127" s="3"/>
      <c r="AC1127" s="104" t="s">
        <v>96</v>
      </c>
      <c r="AD1127" s="110" t="str">
        <f t="shared" si="22"/>
        <v/>
      </c>
      <c r="AE1127" s="110"/>
      <c r="AF1127" s="110"/>
      <c r="AG1127" s="113" t="str">
        <f t="shared" si="23"/>
        <v/>
      </c>
      <c r="AH1127" s="114" t="str">
        <f t="shared" si="24"/>
        <v>#DIV/0!</v>
      </c>
      <c r="AI1127" s="3"/>
      <c r="AJ1127" s="3"/>
    </row>
    <row r="1128" hidden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104" t="s">
        <v>97</v>
      </c>
      <c r="W1128" s="110"/>
      <c r="X1128" s="111"/>
      <c r="Y1128" s="112"/>
      <c r="Z1128" s="112"/>
      <c r="AA1128" s="113"/>
      <c r="AB1128" s="3"/>
      <c r="AC1128" s="104" t="s">
        <v>97</v>
      </c>
      <c r="AD1128" s="110" t="str">
        <f t="shared" si="22"/>
        <v/>
      </c>
      <c r="AE1128" s="110"/>
      <c r="AF1128" s="110"/>
      <c r="AG1128" s="113" t="str">
        <f t="shared" si="23"/>
        <v/>
      </c>
      <c r="AH1128" s="114" t="str">
        <f t="shared" si="24"/>
        <v>#DIV/0!</v>
      </c>
      <c r="AI1128" s="3"/>
      <c r="AJ1128" s="3"/>
    </row>
    <row r="1129" hidden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104" t="s">
        <v>98</v>
      </c>
      <c r="W1129" s="110"/>
      <c r="X1129" s="111"/>
      <c r="Y1129" s="112"/>
      <c r="Z1129" s="112"/>
      <c r="AA1129" s="113"/>
      <c r="AB1129" s="3"/>
      <c r="AC1129" s="104" t="s">
        <v>98</v>
      </c>
      <c r="AD1129" s="110" t="str">
        <f t="shared" si="22"/>
        <v/>
      </c>
      <c r="AE1129" s="110"/>
      <c r="AF1129" s="110"/>
      <c r="AG1129" s="113" t="str">
        <f t="shared" si="23"/>
        <v/>
      </c>
      <c r="AH1129" s="114" t="str">
        <f t="shared" si="24"/>
        <v>#DIV/0!</v>
      </c>
      <c r="AI1129" s="3"/>
      <c r="AJ1129" s="3"/>
    </row>
    <row r="1130" hidden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104" t="s">
        <v>99</v>
      </c>
      <c r="W1130" s="110"/>
      <c r="X1130" s="111"/>
      <c r="Y1130" s="112"/>
      <c r="Z1130" s="112"/>
      <c r="AA1130" s="113"/>
      <c r="AB1130" s="3"/>
      <c r="AC1130" s="104" t="s">
        <v>99</v>
      </c>
      <c r="AD1130" s="110" t="str">
        <f t="shared" si="22"/>
        <v/>
      </c>
      <c r="AE1130" s="110"/>
      <c r="AF1130" s="110"/>
      <c r="AG1130" s="113" t="str">
        <f t="shared" si="23"/>
        <v/>
      </c>
      <c r="AH1130" s="114" t="str">
        <f t="shared" si="24"/>
        <v>#DIV/0!</v>
      </c>
      <c r="AI1130" s="3"/>
      <c r="AJ1130" s="3"/>
    </row>
    <row r="1131" hidden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104" t="s">
        <v>100</v>
      </c>
      <c r="W1131" s="110"/>
      <c r="X1131" s="111"/>
      <c r="Y1131" s="112"/>
      <c r="Z1131" s="112"/>
      <c r="AA1131" s="113"/>
      <c r="AB1131" s="3"/>
      <c r="AC1131" s="104" t="s">
        <v>100</v>
      </c>
      <c r="AD1131" s="110" t="str">
        <f t="shared" si="22"/>
        <v/>
      </c>
      <c r="AE1131" s="110"/>
      <c r="AF1131" s="110"/>
      <c r="AG1131" s="113" t="str">
        <f t="shared" si="23"/>
        <v/>
      </c>
      <c r="AH1131" s="114" t="str">
        <f t="shared" si="24"/>
        <v>#DIV/0!</v>
      </c>
      <c r="AI1131" s="3"/>
      <c r="AJ1131" s="3"/>
    </row>
    <row r="1132" hidden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104" t="s">
        <v>101</v>
      </c>
      <c r="W1132" s="110"/>
      <c r="X1132" s="111"/>
      <c r="Y1132" s="112"/>
      <c r="Z1132" s="112"/>
      <c r="AA1132" s="113"/>
      <c r="AB1132" s="3"/>
      <c r="AC1132" s="104" t="s">
        <v>101</v>
      </c>
      <c r="AD1132" s="110" t="str">
        <f t="shared" si="22"/>
        <v/>
      </c>
      <c r="AE1132" s="110"/>
      <c r="AF1132" s="110"/>
      <c r="AG1132" s="113" t="str">
        <f t="shared" si="23"/>
        <v/>
      </c>
      <c r="AH1132" s="114" t="str">
        <f t="shared" si="24"/>
        <v>#DIV/0!</v>
      </c>
      <c r="AI1132" s="3"/>
      <c r="AJ1132" s="3"/>
    </row>
    <row r="1133" hidden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104" t="s">
        <v>102</v>
      </c>
      <c r="W1133" s="110"/>
      <c r="X1133" s="111"/>
      <c r="Y1133" s="112"/>
      <c r="Z1133" s="112"/>
      <c r="AA1133" s="113"/>
      <c r="AB1133" s="3"/>
      <c r="AC1133" s="104" t="s">
        <v>102</v>
      </c>
      <c r="AD1133" s="110" t="str">
        <f t="shared" si="22"/>
        <v/>
      </c>
      <c r="AE1133" s="110"/>
      <c r="AF1133" s="110"/>
      <c r="AG1133" s="113" t="str">
        <f t="shared" si="23"/>
        <v/>
      </c>
      <c r="AH1133" s="114" t="str">
        <f t="shared" si="24"/>
        <v>#DIV/0!</v>
      </c>
      <c r="AI1133" s="3"/>
      <c r="AJ1133" s="3"/>
    </row>
    <row r="1134" hidden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104" t="s">
        <v>103</v>
      </c>
      <c r="W1134" s="110"/>
      <c r="X1134" s="111"/>
      <c r="Y1134" s="112"/>
      <c r="Z1134" s="112"/>
      <c r="AA1134" s="113"/>
      <c r="AB1134" s="3"/>
      <c r="AC1134" s="104" t="s">
        <v>103</v>
      </c>
      <c r="AD1134" s="110" t="str">
        <f t="shared" si="22"/>
        <v/>
      </c>
      <c r="AE1134" s="110"/>
      <c r="AF1134" s="110"/>
      <c r="AG1134" s="113" t="str">
        <f t="shared" si="23"/>
        <v/>
      </c>
      <c r="AH1134" s="114" t="str">
        <f t="shared" si="24"/>
        <v>#DIV/0!</v>
      </c>
      <c r="AI1134" s="3"/>
      <c r="AJ1134" s="3"/>
    </row>
    <row r="1135" hidden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104" t="s">
        <v>104</v>
      </c>
      <c r="W1135" s="110"/>
      <c r="X1135" s="111"/>
      <c r="Y1135" s="112"/>
      <c r="Z1135" s="112"/>
      <c r="AA1135" s="113"/>
      <c r="AB1135" s="3"/>
      <c r="AC1135" s="104" t="s">
        <v>104</v>
      </c>
      <c r="AD1135" s="110" t="str">
        <f t="shared" si="22"/>
        <v/>
      </c>
      <c r="AE1135" s="110"/>
      <c r="AF1135" s="110"/>
      <c r="AG1135" s="113" t="str">
        <f t="shared" si="23"/>
        <v/>
      </c>
      <c r="AH1135" s="114" t="str">
        <f t="shared" si="24"/>
        <v>#DIV/0!</v>
      </c>
      <c r="AI1135" s="3"/>
      <c r="AJ1135" s="3"/>
    </row>
    <row r="1136" hidden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104" t="s">
        <v>105</v>
      </c>
      <c r="W1136" s="110"/>
      <c r="X1136" s="111"/>
      <c r="Y1136" s="112"/>
      <c r="Z1136" s="112"/>
      <c r="AA1136" s="113"/>
      <c r="AB1136" s="3"/>
      <c r="AC1136" s="104" t="s">
        <v>105</v>
      </c>
      <c r="AD1136" s="110" t="str">
        <f t="shared" si="22"/>
        <v/>
      </c>
      <c r="AE1136" s="110"/>
      <c r="AF1136" s="110"/>
      <c r="AG1136" s="113" t="str">
        <f t="shared" si="23"/>
        <v/>
      </c>
      <c r="AH1136" s="114" t="str">
        <f t="shared" si="24"/>
        <v>#DIV/0!</v>
      </c>
      <c r="AI1136" s="3"/>
      <c r="AJ1136" s="3"/>
    </row>
    <row r="1137" hidden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104" t="s">
        <v>106</v>
      </c>
      <c r="W1137" s="110"/>
      <c r="X1137" s="111"/>
      <c r="Y1137" s="112"/>
      <c r="Z1137" s="112"/>
      <c r="AA1137" s="113"/>
      <c r="AB1137" s="3"/>
      <c r="AC1137" s="104" t="s">
        <v>106</v>
      </c>
      <c r="AD1137" s="110" t="str">
        <f t="shared" si="22"/>
        <v/>
      </c>
      <c r="AE1137" s="110"/>
      <c r="AF1137" s="110"/>
      <c r="AG1137" s="113" t="str">
        <f t="shared" si="23"/>
        <v/>
      </c>
      <c r="AH1137" s="114" t="str">
        <f t="shared" si="24"/>
        <v>#DIV/0!</v>
      </c>
      <c r="AI1137" s="3"/>
      <c r="AJ1137" s="3"/>
    </row>
    <row r="1138" hidden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104" t="s">
        <v>107</v>
      </c>
      <c r="W1138" s="110"/>
      <c r="X1138" s="111"/>
      <c r="Y1138" s="112"/>
      <c r="Z1138" s="112"/>
      <c r="AA1138" s="113"/>
      <c r="AB1138" s="3"/>
      <c r="AC1138" s="104" t="s">
        <v>107</v>
      </c>
      <c r="AD1138" s="110" t="str">
        <f t="shared" si="22"/>
        <v/>
      </c>
      <c r="AE1138" s="110"/>
      <c r="AF1138" s="110"/>
      <c r="AG1138" s="113" t="str">
        <f t="shared" si="23"/>
        <v/>
      </c>
      <c r="AH1138" s="114" t="str">
        <f t="shared" si="24"/>
        <v>#DIV/0!</v>
      </c>
      <c r="AI1138" s="3"/>
      <c r="AJ1138" s="3"/>
    </row>
    <row r="1139" hidden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104" t="s">
        <v>108</v>
      </c>
      <c r="W1139" s="110"/>
      <c r="X1139" s="111"/>
      <c r="Y1139" s="112"/>
      <c r="Z1139" s="112"/>
      <c r="AA1139" s="113"/>
      <c r="AB1139" s="3"/>
      <c r="AC1139" s="104" t="s">
        <v>108</v>
      </c>
      <c r="AD1139" s="110" t="str">
        <f t="shared" si="22"/>
        <v/>
      </c>
      <c r="AE1139" s="110"/>
      <c r="AF1139" s="110"/>
      <c r="AG1139" s="113" t="str">
        <f t="shared" si="23"/>
        <v/>
      </c>
      <c r="AH1139" s="114" t="str">
        <f t="shared" si="24"/>
        <v>#DIV/0!</v>
      </c>
      <c r="AI1139" s="3"/>
      <c r="AJ1139" s="3"/>
    </row>
    <row r="1140" hidden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104" t="s">
        <v>109</v>
      </c>
      <c r="W1140" s="110"/>
      <c r="X1140" s="111"/>
      <c r="Y1140" s="112"/>
      <c r="Z1140" s="112"/>
      <c r="AA1140" s="113"/>
      <c r="AB1140" s="3"/>
      <c r="AC1140" s="104" t="s">
        <v>109</v>
      </c>
      <c r="AD1140" s="110" t="str">
        <f t="shared" si="22"/>
        <v/>
      </c>
      <c r="AE1140" s="110"/>
      <c r="AF1140" s="110"/>
      <c r="AG1140" s="113" t="str">
        <f t="shared" si="23"/>
        <v/>
      </c>
      <c r="AH1140" s="114" t="str">
        <f t="shared" si="24"/>
        <v>#DIV/0!</v>
      </c>
      <c r="AI1140" s="3"/>
      <c r="AJ1140" s="3"/>
    </row>
    <row r="1141" hidden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104" t="s">
        <v>110</v>
      </c>
      <c r="W1141" s="110"/>
      <c r="X1141" s="111"/>
      <c r="Y1141" s="112"/>
      <c r="Z1141" s="112"/>
      <c r="AA1141" s="113"/>
      <c r="AB1141" s="3"/>
      <c r="AC1141" s="104" t="s">
        <v>110</v>
      </c>
      <c r="AD1141" s="110" t="str">
        <f t="shared" si="22"/>
        <v/>
      </c>
      <c r="AE1141" s="110"/>
      <c r="AF1141" s="110"/>
      <c r="AG1141" s="113" t="str">
        <f t="shared" si="23"/>
        <v/>
      </c>
      <c r="AH1141" s="114" t="str">
        <f t="shared" si="24"/>
        <v>#DIV/0!</v>
      </c>
      <c r="AI1141" s="3"/>
      <c r="AJ1141" s="3"/>
    </row>
    <row r="1142" hidden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104" t="s">
        <v>111</v>
      </c>
      <c r="W1142" s="110"/>
      <c r="X1142" s="111"/>
      <c r="Y1142" s="112"/>
      <c r="Z1142" s="112"/>
      <c r="AA1142" s="113"/>
      <c r="AB1142" s="3"/>
      <c r="AC1142" s="104" t="s">
        <v>111</v>
      </c>
      <c r="AD1142" s="110" t="str">
        <f t="shared" si="22"/>
        <v/>
      </c>
      <c r="AE1142" s="110"/>
      <c r="AF1142" s="110"/>
      <c r="AG1142" s="113" t="str">
        <f t="shared" si="23"/>
        <v/>
      </c>
      <c r="AH1142" s="114" t="str">
        <f t="shared" si="24"/>
        <v>#DIV/0!</v>
      </c>
      <c r="AI1142" s="3"/>
      <c r="AJ1142" s="3"/>
    </row>
    <row r="1143" hidden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104" t="s">
        <v>112</v>
      </c>
      <c r="W1143" s="110"/>
      <c r="X1143" s="111"/>
      <c r="Y1143" s="112"/>
      <c r="Z1143" s="112"/>
      <c r="AA1143" s="113"/>
      <c r="AB1143" s="3"/>
      <c r="AC1143" s="104" t="s">
        <v>112</v>
      </c>
      <c r="AD1143" s="110" t="str">
        <f t="shared" si="22"/>
        <v/>
      </c>
      <c r="AE1143" s="110"/>
      <c r="AF1143" s="110"/>
      <c r="AG1143" s="113" t="str">
        <f t="shared" si="23"/>
        <v/>
      </c>
      <c r="AH1143" s="114" t="str">
        <f t="shared" si="24"/>
        <v>#DIV/0!</v>
      </c>
      <c r="AI1143" s="3"/>
      <c r="AJ1143" s="3"/>
    </row>
    <row r="1144" hidden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104" t="s">
        <v>113</v>
      </c>
      <c r="W1144" s="110"/>
      <c r="X1144" s="111"/>
      <c r="Y1144" s="112"/>
      <c r="Z1144" s="112"/>
      <c r="AA1144" s="113"/>
      <c r="AB1144" s="3"/>
      <c r="AC1144" s="104" t="s">
        <v>113</v>
      </c>
      <c r="AD1144" s="110" t="str">
        <f t="shared" si="22"/>
        <v/>
      </c>
      <c r="AE1144" s="110"/>
      <c r="AF1144" s="110"/>
      <c r="AG1144" s="113" t="str">
        <f t="shared" si="23"/>
        <v/>
      </c>
      <c r="AH1144" s="114" t="str">
        <f t="shared" si="24"/>
        <v>#DIV/0!</v>
      </c>
      <c r="AI1144" s="3"/>
      <c r="AJ1144" s="3"/>
    </row>
    <row r="1145" hidden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104" t="s">
        <v>114</v>
      </c>
      <c r="W1145" s="110"/>
      <c r="X1145" s="111"/>
      <c r="Y1145" s="112"/>
      <c r="Z1145" s="112"/>
      <c r="AA1145" s="113"/>
      <c r="AB1145" s="3"/>
      <c r="AC1145" s="104" t="s">
        <v>114</v>
      </c>
      <c r="AD1145" s="110" t="str">
        <f t="shared" si="22"/>
        <v/>
      </c>
      <c r="AE1145" s="110"/>
      <c r="AF1145" s="110"/>
      <c r="AG1145" s="113" t="str">
        <f t="shared" si="23"/>
        <v/>
      </c>
      <c r="AH1145" s="114" t="str">
        <f t="shared" si="24"/>
        <v>#DIV/0!</v>
      </c>
      <c r="AI1145" s="3"/>
      <c r="AJ1145" s="3"/>
    </row>
    <row r="1146" hidden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104" t="s">
        <v>115</v>
      </c>
      <c r="W1146" s="110"/>
      <c r="X1146" s="111"/>
      <c r="Y1146" s="112"/>
      <c r="Z1146" s="112"/>
      <c r="AA1146" s="113"/>
      <c r="AB1146" s="3"/>
      <c r="AC1146" s="104" t="s">
        <v>115</v>
      </c>
      <c r="AD1146" s="110" t="str">
        <f t="shared" si="22"/>
        <v/>
      </c>
      <c r="AE1146" s="110"/>
      <c r="AF1146" s="110"/>
      <c r="AG1146" s="113" t="str">
        <f t="shared" si="23"/>
        <v/>
      </c>
      <c r="AH1146" s="114" t="str">
        <f t="shared" si="24"/>
        <v>#DIV/0!</v>
      </c>
      <c r="AI1146" s="3"/>
      <c r="AJ1146" s="3"/>
    </row>
    <row r="1147" hidden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104" t="s">
        <v>116</v>
      </c>
      <c r="W1147" s="110"/>
      <c r="X1147" s="111"/>
      <c r="Y1147" s="112"/>
      <c r="Z1147" s="112"/>
      <c r="AA1147" s="113"/>
      <c r="AB1147" s="3"/>
      <c r="AC1147" s="104" t="s">
        <v>116</v>
      </c>
      <c r="AD1147" s="110" t="str">
        <f t="shared" si="22"/>
        <v/>
      </c>
      <c r="AE1147" s="110"/>
      <c r="AF1147" s="110"/>
      <c r="AG1147" s="113" t="str">
        <f t="shared" si="23"/>
        <v/>
      </c>
      <c r="AH1147" s="114" t="str">
        <f t="shared" si="24"/>
        <v>#DIV/0!</v>
      </c>
      <c r="AI1147" s="3"/>
      <c r="AJ1147" s="3"/>
    </row>
    <row r="1148" hidden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104" t="s">
        <v>117</v>
      </c>
      <c r="W1148" s="110"/>
      <c r="X1148" s="111"/>
      <c r="Y1148" s="112"/>
      <c r="Z1148" s="112"/>
      <c r="AA1148" s="113"/>
      <c r="AB1148" s="3"/>
      <c r="AC1148" s="104" t="s">
        <v>117</v>
      </c>
      <c r="AD1148" s="110" t="str">
        <f t="shared" si="22"/>
        <v/>
      </c>
      <c r="AE1148" s="110"/>
      <c r="AF1148" s="110"/>
      <c r="AG1148" s="113" t="str">
        <f t="shared" si="23"/>
        <v/>
      </c>
      <c r="AH1148" s="114" t="str">
        <f t="shared" si="24"/>
        <v>#DIV/0!</v>
      </c>
      <c r="AI1148" s="3"/>
      <c r="AJ1148" s="3"/>
    </row>
    <row r="1149" hidden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104" t="s">
        <v>118</v>
      </c>
      <c r="W1149" s="110"/>
      <c r="X1149" s="111"/>
      <c r="Y1149" s="112"/>
      <c r="Z1149" s="112"/>
      <c r="AA1149" s="113"/>
      <c r="AB1149" s="3"/>
      <c r="AC1149" s="104" t="s">
        <v>118</v>
      </c>
      <c r="AD1149" s="110" t="str">
        <f t="shared" si="22"/>
        <v/>
      </c>
      <c r="AE1149" s="110"/>
      <c r="AF1149" s="110"/>
      <c r="AG1149" s="113" t="str">
        <f t="shared" si="23"/>
        <v/>
      </c>
      <c r="AH1149" s="114" t="str">
        <f t="shared" si="24"/>
        <v>#DIV/0!</v>
      </c>
      <c r="AI1149" s="3"/>
      <c r="AJ1149" s="3"/>
    </row>
    <row r="1150" hidden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104" t="s">
        <v>119</v>
      </c>
      <c r="W1150" s="110"/>
      <c r="X1150" s="111"/>
      <c r="Y1150" s="112"/>
      <c r="Z1150" s="112"/>
      <c r="AA1150" s="113"/>
      <c r="AB1150" s="3"/>
      <c r="AC1150" s="104" t="s">
        <v>119</v>
      </c>
      <c r="AD1150" s="110" t="str">
        <f t="shared" si="22"/>
        <v/>
      </c>
      <c r="AE1150" s="110"/>
      <c r="AF1150" s="110"/>
      <c r="AG1150" s="113" t="str">
        <f t="shared" si="23"/>
        <v/>
      </c>
      <c r="AH1150" s="114" t="str">
        <f t="shared" si="24"/>
        <v>#DIV/0!</v>
      </c>
      <c r="AI1150" s="3"/>
      <c r="AJ1150" s="3"/>
    </row>
    <row r="1151" hidden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104" t="s">
        <v>120</v>
      </c>
      <c r="W1151" s="110"/>
      <c r="X1151" s="111"/>
      <c r="Y1151" s="112"/>
      <c r="Z1151" s="112"/>
      <c r="AA1151" s="113"/>
      <c r="AB1151" s="3"/>
      <c r="AC1151" s="104" t="s">
        <v>120</v>
      </c>
      <c r="AD1151" s="110" t="str">
        <f t="shared" si="22"/>
        <v/>
      </c>
      <c r="AE1151" s="110"/>
      <c r="AF1151" s="110"/>
      <c r="AG1151" s="113" t="str">
        <f t="shared" si="23"/>
        <v/>
      </c>
      <c r="AH1151" s="114" t="str">
        <f t="shared" si="24"/>
        <v>#DIV/0!</v>
      </c>
      <c r="AI1151" s="3"/>
      <c r="AJ1151" s="3"/>
    </row>
    <row r="1152" hidden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104" t="s">
        <v>121</v>
      </c>
      <c r="W1152" s="110"/>
      <c r="X1152" s="111"/>
      <c r="Y1152" s="112"/>
      <c r="Z1152" s="112"/>
      <c r="AA1152" s="113"/>
      <c r="AB1152" s="3"/>
      <c r="AC1152" s="104" t="s">
        <v>121</v>
      </c>
      <c r="AD1152" s="110" t="str">
        <f t="shared" si="22"/>
        <v/>
      </c>
      <c r="AE1152" s="110"/>
      <c r="AF1152" s="110"/>
      <c r="AG1152" s="113" t="str">
        <f t="shared" si="23"/>
        <v/>
      </c>
      <c r="AH1152" s="114" t="str">
        <f t="shared" si="24"/>
        <v>#DIV/0!</v>
      </c>
      <c r="AI1152" s="3"/>
      <c r="AJ1152" s="3"/>
    </row>
    <row r="1153" hidden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104" t="s">
        <v>122</v>
      </c>
      <c r="W1153" s="110"/>
      <c r="X1153" s="111"/>
      <c r="Y1153" s="112"/>
      <c r="Z1153" s="112"/>
      <c r="AA1153" s="113"/>
      <c r="AB1153" s="3"/>
      <c r="AC1153" s="104" t="s">
        <v>122</v>
      </c>
      <c r="AD1153" s="110" t="str">
        <f t="shared" si="22"/>
        <v/>
      </c>
      <c r="AE1153" s="110"/>
      <c r="AF1153" s="110"/>
      <c r="AG1153" s="113" t="str">
        <f t="shared" si="23"/>
        <v/>
      </c>
      <c r="AH1153" s="114" t="str">
        <f t="shared" si="24"/>
        <v>#DIV/0!</v>
      </c>
      <c r="AI1153" s="3"/>
      <c r="AJ1153" s="3"/>
    </row>
    <row r="1154" hidden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104" t="s">
        <v>123</v>
      </c>
      <c r="W1154" s="110"/>
      <c r="X1154" s="111"/>
      <c r="Y1154" s="112"/>
      <c r="Z1154" s="112"/>
      <c r="AA1154" s="113"/>
      <c r="AB1154" s="3"/>
      <c r="AC1154" s="104" t="s">
        <v>123</v>
      </c>
      <c r="AD1154" s="110" t="str">
        <f t="shared" si="22"/>
        <v/>
      </c>
      <c r="AE1154" s="110"/>
      <c r="AF1154" s="110"/>
      <c r="AG1154" s="113" t="str">
        <f t="shared" si="23"/>
        <v/>
      </c>
      <c r="AH1154" s="114" t="str">
        <f t="shared" si="24"/>
        <v>#DIV/0!</v>
      </c>
      <c r="AI1154" s="3"/>
      <c r="AJ1154" s="3"/>
    </row>
    <row r="1155" hidden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104" t="s">
        <v>124</v>
      </c>
      <c r="W1155" s="110"/>
      <c r="X1155" s="111"/>
      <c r="Y1155" s="112"/>
      <c r="Z1155" s="112"/>
      <c r="AA1155" s="113"/>
      <c r="AB1155" s="3"/>
      <c r="AC1155" s="104" t="s">
        <v>124</v>
      </c>
      <c r="AD1155" s="110" t="str">
        <f t="shared" si="22"/>
        <v/>
      </c>
      <c r="AE1155" s="110"/>
      <c r="AF1155" s="110"/>
      <c r="AG1155" s="113" t="str">
        <f t="shared" si="23"/>
        <v/>
      </c>
      <c r="AH1155" s="114" t="str">
        <f t="shared" si="24"/>
        <v>#DIV/0!</v>
      </c>
      <c r="AI1155" s="3"/>
      <c r="AJ1155" s="3"/>
    </row>
    <row r="1156" hidden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104" t="s">
        <v>125</v>
      </c>
      <c r="W1156" s="110"/>
      <c r="X1156" s="111"/>
      <c r="Y1156" s="112"/>
      <c r="Z1156" s="112"/>
      <c r="AA1156" s="113"/>
      <c r="AB1156" s="3"/>
      <c r="AC1156" s="104" t="s">
        <v>125</v>
      </c>
      <c r="AD1156" s="110" t="str">
        <f t="shared" si="22"/>
        <v/>
      </c>
      <c r="AE1156" s="110"/>
      <c r="AF1156" s="110"/>
      <c r="AG1156" s="113" t="str">
        <f t="shared" si="23"/>
        <v/>
      </c>
      <c r="AH1156" s="114" t="str">
        <f t="shared" si="24"/>
        <v>#DIV/0!</v>
      </c>
      <c r="AI1156" s="3"/>
      <c r="AJ1156" s="3"/>
    </row>
    <row r="1157" hidden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104" t="s">
        <v>126</v>
      </c>
      <c r="W1157" s="110"/>
      <c r="X1157" s="111"/>
      <c r="Y1157" s="112"/>
      <c r="Z1157" s="112"/>
      <c r="AA1157" s="113"/>
      <c r="AB1157" s="3"/>
      <c r="AC1157" s="104" t="s">
        <v>126</v>
      </c>
      <c r="AD1157" s="110" t="str">
        <f t="shared" si="22"/>
        <v/>
      </c>
      <c r="AE1157" s="110"/>
      <c r="AF1157" s="110"/>
      <c r="AG1157" s="113" t="str">
        <f t="shared" si="23"/>
        <v/>
      </c>
      <c r="AH1157" s="114" t="str">
        <f t="shared" si="24"/>
        <v>#DIV/0!</v>
      </c>
      <c r="AI1157" s="3"/>
      <c r="AJ1157" s="3"/>
    </row>
    <row r="1158" hidden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104" t="s">
        <v>127</v>
      </c>
      <c r="W1158" s="110"/>
      <c r="X1158" s="111"/>
      <c r="Y1158" s="112"/>
      <c r="Z1158" s="112"/>
      <c r="AA1158" s="113"/>
      <c r="AB1158" s="3"/>
      <c r="AC1158" s="104" t="s">
        <v>127</v>
      </c>
      <c r="AD1158" s="110" t="str">
        <f t="shared" si="22"/>
        <v/>
      </c>
      <c r="AE1158" s="110"/>
      <c r="AF1158" s="110"/>
      <c r="AG1158" s="113" t="str">
        <f t="shared" si="23"/>
        <v/>
      </c>
      <c r="AH1158" s="114" t="str">
        <f t="shared" si="24"/>
        <v>#DIV/0!</v>
      </c>
      <c r="AI1158" s="3"/>
      <c r="AJ1158" s="3"/>
    </row>
    <row r="1159" hidden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104" t="s">
        <v>128</v>
      </c>
      <c r="W1159" s="110"/>
      <c r="X1159" s="111"/>
      <c r="Y1159" s="112"/>
      <c r="Z1159" s="112"/>
      <c r="AA1159" s="113"/>
      <c r="AB1159" s="3"/>
      <c r="AC1159" s="104" t="s">
        <v>128</v>
      </c>
      <c r="AD1159" s="110" t="str">
        <f t="shared" si="22"/>
        <v/>
      </c>
      <c r="AE1159" s="110"/>
      <c r="AF1159" s="110"/>
      <c r="AG1159" s="113" t="str">
        <f t="shared" si="23"/>
        <v/>
      </c>
      <c r="AH1159" s="114" t="str">
        <f t="shared" si="24"/>
        <v>#DIV/0!</v>
      </c>
      <c r="AI1159" s="3"/>
      <c r="AJ1159" s="3"/>
    </row>
    <row r="1160" hidden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104" t="s">
        <v>129</v>
      </c>
      <c r="W1160" s="110"/>
      <c r="X1160" s="111"/>
      <c r="Y1160" s="112"/>
      <c r="Z1160" s="112"/>
      <c r="AA1160" s="113"/>
      <c r="AB1160" s="3"/>
      <c r="AC1160" s="104" t="s">
        <v>129</v>
      </c>
      <c r="AD1160" s="110" t="str">
        <f t="shared" si="22"/>
        <v/>
      </c>
      <c r="AE1160" s="110"/>
      <c r="AF1160" s="110"/>
      <c r="AG1160" s="113" t="str">
        <f t="shared" si="23"/>
        <v/>
      </c>
      <c r="AH1160" s="114" t="str">
        <f t="shared" si="24"/>
        <v>#DIV/0!</v>
      </c>
      <c r="AI1160" s="3"/>
      <c r="AJ1160" s="3"/>
    </row>
    <row r="1161" hidden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104" t="s">
        <v>130</v>
      </c>
      <c r="W1161" s="110"/>
      <c r="X1161" s="111"/>
      <c r="Y1161" s="112"/>
      <c r="Z1161" s="112"/>
      <c r="AA1161" s="113"/>
      <c r="AB1161" s="3"/>
      <c r="AC1161" s="104" t="s">
        <v>130</v>
      </c>
      <c r="AD1161" s="110" t="str">
        <f t="shared" si="22"/>
        <v/>
      </c>
      <c r="AE1161" s="110"/>
      <c r="AF1161" s="110"/>
      <c r="AG1161" s="113" t="str">
        <f t="shared" si="23"/>
        <v/>
      </c>
      <c r="AH1161" s="114" t="str">
        <f t="shared" si="24"/>
        <v>#DIV/0!</v>
      </c>
      <c r="AI1161" s="3"/>
      <c r="AJ1161" s="3"/>
    </row>
    <row r="1162" hidden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104" t="s">
        <v>131</v>
      </c>
      <c r="W1162" s="110"/>
      <c r="X1162" s="111"/>
      <c r="Y1162" s="112"/>
      <c r="Z1162" s="112"/>
      <c r="AA1162" s="113"/>
      <c r="AB1162" s="3"/>
      <c r="AC1162" s="104" t="s">
        <v>131</v>
      </c>
      <c r="AD1162" s="110" t="str">
        <f t="shared" si="22"/>
        <v/>
      </c>
      <c r="AE1162" s="110"/>
      <c r="AF1162" s="110"/>
      <c r="AG1162" s="113" t="str">
        <f t="shared" si="23"/>
        <v/>
      </c>
      <c r="AH1162" s="114" t="str">
        <f t="shared" si="24"/>
        <v>#DIV/0!</v>
      </c>
      <c r="AI1162" s="3"/>
      <c r="AJ1162" s="3"/>
    </row>
    <row r="1163" hidden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104" t="s">
        <v>132</v>
      </c>
      <c r="W1163" s="110"/>
      <c r="X1163" s="111"/>
      <c r="Y1163" s="112"/>
      <c r="Z1163" s="112"/>
      <c r="AA1163" s="113"/>
      <c r="AB1163" s="3"/>
      <c r="AC1163" s="104" t="s">
        <v>132</v>
      </c>
      <c r="AD1163" s="110" t="str">
        <f t="shared" si="22"/>
        <v/>
      </c>
      <c r="AE1163" s="110"/>
      <c r="AF1163" s="110"/>
      <c r="AG1163" s="113" t="str">
        <f t="shared" si="23"/>
        <v/>
      </c>
      <c r="AH1163" s="114" t="str">
        <f t="shared" si="24"/>
        <v>#DIV/0!</v>
      </c>
      <c r="AI1163" s="3"/>
      <c r="AJ1163" s="3"/>
    </row>
    <row r="1164" hidden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104" t="s">
        <v>133</v>
      </c>
      <c r="W1164" s="110"/>
      <c r="X1164" s="111"/>
      <c r="Y1164" s="112"/>
      <c r="Z1164" s="112"/>
      <c r="AA1164" s="113"/>
      <c r="AB1164" s="3"/>
      <c r="AC1164" s="104" t="s">
        <v>133</v>
      </c>
      <c r="AD1164" s="110" t="str">
        <f t="shared" si="22"/>
        <v/>
      </c>
      <c r="AE1164" s="110"/>
      <c r="AF1164" s="110"/>
      <c r="AG1164" s="113" t="str">
        <f t="shared" si="23"/>
        <v/>
      </c>
      <c r="AH1164" s="114" t="str">
        <f t="shared" si="24"/>
        <v>#DIV/0!</v>
      </c>
      <c r="AI1164" s="3"/>
      <c r="AJ1164" s="3"/>
    </row>
    <row r="1165" hidden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104" t="s">
        <v>134</v>
      </c>
      <c r="W1165" s="110"/>
      <c r="X1165" s="111"/>
      <c r="Y1165" s="112"/>
      <c r="Z1165" s="112"/>
      <c r="AA1165" s="113"/>
      <c r="AB1165" s="3"/>
      <c r="AC1165" s="104" t="s">
        <v>134</v>
      </c>
      <c r="AD1165" s="110" t="str">
        <f t="shared" si="22"/>
        <v/>
      </c>
      <c r="AE1165" s="110"/>
      <c r="AF1165" s="110"/>
      <c r="AG1165" s="113" t="str">
        <f t="shared" si="23"/>
        <v/>
      </c>
      <c r="AH1165" s="114" t="str">
        <f t="shared" si="24"/>
        <v>#DIV/0!</v>
      </c>
      <c r="AI1165" s="3"/>
      <c r="AJ1165" s="3"/>
    </row>
    <row r="1166" hidden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104" t="s">
        <v>135</v>
      </c>
      <c r="W1166" s="110"/>
      <c r="X1166" s="111"/>
      <c r="Y1166" s="112"/>
      <c r="Z1166" s="112"/>
      <c r="AA1166" s="113"/>
      <c r="AB1166" s="3"/>
      <c r="AC1166" s="104" t="s">
        <v>135</v>
      </c>
      <c r="AD1166" s="110" t="str">
        <f t="shared" si="22"/>
        <v/>
      </c>
      <c r="AE1166" s="110"/>
      <c r="AF1166" s="110"/>
      <c r="AG1166" s="113" t="str">
        <f t="shared" si="23"/>
        <v/>
      </c>
      <c r="AH1166" s="114" t="str">
        <f t="shared" si="24"/>
        <v>#DIV/0!</v>
      </c>
      <c r="AI1166" s="3"/>
      <c r="AJ1166" s="3"/>
    </row>
    <row r="1167" hidden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104" t="s">
        <v>136</v>
      </c>
      <c r="W1167" s="110"/>
      <c r="X1167" s="111"/>
      <c r="Y1167" s="112"/>
      <c r="Z1167" s="112"/>
      <c r="AA1167" s="113"/>
      <c r="AB1167" s="3"/>
      <c r="AC1167" s="104" t="s">
        <v>136</v>
      </c>
      <c r="AD1167" s="110" t="str">
        <f t="shared" si="22"/>
        <v/>
      </c>
      <c r="AE1167" s="110"/>
      <c r="AF1167" s="110"/>
      <c r="AG1167" s="113" t="str">
        <f t="shared" si="23"/>
        <v/>
      </c>
      <c r="AH1167" s="114" t="str">
        <f t="shared" si="24"/>
        <v>#DIV/0!</v>
      </c>
      <c r="AI1167" s="3"/>
      <c r="AJ1167" s="3"/>
    </row>
    <row r="1168" hidden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104" t="s">
        <v>137</v>
      </c>
      <c r="W1168" s="110"/>
      <c r="X1168" s="111"/>
      <c r="Y1168" s="112"/>
      <c r="Z1168" s="112"/>
      <c r="AA1168" s="113"/>
      <c r="AB1168" s="3"/>
      <c r="AC1168" s="104" t="s">
        <v>137</v>
      </c>
      <c r="AD1168" s="110" t="str">
        <f t="shared" si="22"/>
        <v/>
      </c>
      <c r="AE1168" s="110"/>
      <c r="AF1168" s="110"/>
      <c r="AG1168" s="113" t="str">
        <f t="shared" si="23"/>
        <v/>
      </c>
      <c r="AH1168" s="114" t="str">
        <f t="shared" si="24"/>
        <v>#DIV/0!</v>
      </c>
      <c r="AI1168" s="3"/>
      <c r="AJ1168" s="3"/>
    </row>
    <row r="1169" hidden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104" t="s">
        <v>138</v>
      </c>
      <c r="W1169" s="110"/>
      <c r="X1169" s="111"/>
      <c r="Y1169" s="112"/>
      <c r="Z1169" s="112"/>
      <c r="AA1169" s="113"/>
      <c r="AB1169" s="3"/>
      <c r="AC1169" s="104" t="s">
        <v>138</v>
      </c>
      <c r="AD1169" s="110" t="str">
        <f t="shared" si="22"/>
        <v/>
      </c>
      <c r="AE1169" s="110"/>
      <c r="AF1169" s="110"/>
      <c r="AG1169" s="113" t="str">
        <f t="shared" si="23"/>
        <v/>
      </c>
      <c r="AH1169" s="114" t="str">
        <f t="shared" si="24"/>
        <v>#DIV/0!</v>
      </c>
      <c r="AI1169" s="3"/>
      <c r="AJ1169" s="3"/>
    </row>
    <row r="1170" hidden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104" t="s">
        <v>139</v>
      </c>
      <c r="W1170" s="110"/>
      <c r="X1170" s="111"/>
      <c r="Y1170" s="112"/>
      <c r="Z1170" s="112"/>
      <c r="AA1170" s="113"/>
      <c r="AB1170" s="3"/>
      <c r="AC1170" s="104" t="s">
        <v>139</v>
      </c>
      <c r="AD1170" s="110" t="str">
        <f t="shared" si="22"/>
        <v/>
      </c>
      <c r="AE1170" s="110"/>
      <c r="AF1170" s="110"/>
      <c r="AG1170" s="113" t="str">
        <f t="shared" si="23"/>
        <v/>
      </c>
      <c r="AH1170" s="114" t="str">
        <f t="shared" si="24"/>
        <v>#DIV/0!</v>
      </c>
      <c r="AI1170" s="3"/>
      <c r="AJ1170" s="3"/>
    </row>
    <row r="1171" hidden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104" t="s">
        <v>140</v>
      </c>
      <c r="W1171" s="110"/>
      <c r="X1171" s="111"/>
      <c r="Y1171" s="112"/>
      <c r="Z1171" s="112"/>
      <c r="AA1171" s="113"/>
      <c r="AB1171" s="3"/>
      <c r="AC1171" s="104" t="s">
        <v>140</v>
      </c>
      <c r="AD1171" s="110" t="str">
        <f t="shared" si="22"/>
        <v/>
      </c>
      <c r="AE1171" s="110"/>
      <c r="AF1171" s="110"/>
      <c r="AG1171" s="113" t="str">
        <f t="shared" si="23"/>
        <v/>
      </c>
      <c r="AH1171" s="114" t="str">
        <f t="shared" si="24"/>
        <v>#DIV/0!</v>
      </c>
      <c r="AI1171" s="3"/>
      <c r="AJ1171" s="3"/>
    </row>
    <row r="1172" hidden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104" t="s">
        <v>141</v>
      </c>
      <c r="W1172" s="110"/>
      <c r="X1172" s="111"/>
      <c r="Y1172" s="112"/>
      <c r="Z1172" s="112"/>
      <c r="AA1172" s="113"/>
      <c r="AB1172" s="3"/>
      <c r="AC1172" s="104" t="s">
        <v>141</v>
      </c>
      <c r="AD1172" s="110" t="str">
        <f t="shared" si="22"/>
        <v/>
      </c>
      <c r="AE1172" s="110"/>
      <c r="AF1172" s="110"/>
      <c r="AG1172" s="113" t="str">
        <f t="shared" si="23"/>
        <v/>
      </c>
      <c r="AH1172" s="114" t="str">
        <f t="shared" si="24"/>
        <v>#DIV/0!</v>
      </c>
      <c r="AI1172" s="3"/>
      <c r="AJ1172" s="3"/>
    </row>
    <row r="1173" hidden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104" t="s">
        <v>142</v>
      </c>
      <c r="W1173" s="110"/>
      <c r="X1173" s="111"/>
      <c r="Y1173" s="112"/>
      <c r="Z1173" s="112"/>
      <c r="AA1173" s="113"/>
      <c r="AB1173" s="3"/>
      <c r="AC1173" s="104" t="s">
        <v>142</v>
      </c>
      <c r="AD1173" s="110" t="str">
        <f t="shared" si="22"/>
        <v/>
      </c>
      <c r="AE1173" s="110"/>
      <c r="AF1173" s="110"/>
      <c r="AG1173" s="113" t="str">
        <f t="shared" si="23"/>
        <v/>
      </c>
      <c r="AH1173" s="114" t="str">
        <f t="shared" si="24"/>
        <v>#DIV/0!</v>
      </c>
      <c r="AI1173" s="3"/>
      <c r="AJ1173" s="3"/>
    </row>
    <row r="1174" hidden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104" t="s">
        <v>143</v>
      </c>
      <c r="W1174" s="110"/>
      <c r="X1174" s="111"/>
      <c r="Y1174" s="112"/>
      <c r="Z1174" s="112"/>
      <c r="AA1174" s="113"/>
      <c r="AB1174" s="3"/>
      <c r="AC1174" s="104" t="s">
        <v>143</v>
      </c>
      <c r="AD1174" s="110" t="str">
        <f t="shared" si="22"/>
        <v/>
      </c>
      <c r="AE1174" s="110"/>
      <c r="AF1174" s="110"/>
      <c r="AG1174" s="113" t="str">
        <f t="shared" si="23"/>
        <v/>
      </c>
      <c r="AH1174" s="114" t="str">
        <f t="shared" si="24"/>
        <v>#DIV/0!</v>
      </c>
      <c r="AI1174" s="3"/>
      <c r="AJ1174" s="3"/>
    </row>
    <row r="1175" hidden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104" t="s">
        <v>144</v>
      </c>
      <c r="W1175" s="110"/>
      <c r="X1175" s="111"/>
      <c r="Y1175" s="112"/>
      <c r="Z1175" s="112"/>
      <c r="AA1175" s="113"/>
      <c r="AB1175" s="3"/>
      <c r="AC1175" s="104" t="s">
        <v>144</v>
      </c>
      <c r="AD1175" s="110" t="str">
        <f t="shared" si="22"/>
        <v/>
      </c>
      <c r="AE1175" s="110"/>
      <c r="AF1175" s="110"/>
      <c r="AG1175" s="113" t="str">
        <f t="shared" si="23"/>
        <v/>
      </c>
      <c r="AH1175" s="114" t="str">
        <f t="shared" si="24"/>
        <v>#DIV/0!</v>
      </c>
      <c r="AI1175" s="3"/>
      <c r="AJ1175" s="3"/>
    </row>
    <row r="1176" hidden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104" t="s">
        <v>145</v>
      </c>
      <c r="W1176" s="110"/>
      <c r="X1176" s="111"/>
      <c r="Y1176" s="112"/>
      <c r="Z1176" s="112"/>
      <c r="AA1176" s="113"/>
      <c r="AB1176" s="3"/>
      <c r="AC1176" s="104" t="s">
        <v>145</v>
      </c>
      <c r="AD1176" s="110" t="str">
        <f t="shared" si="22"/>
        <v/>
      </c>
      <c r="AE1176" s="110"/>
      <c r="AF1176" s="110"/>
      <c r="AG1176" s="113" t="str">
        <f t="shared" si="23"/>
        <v/>
      </c>
      <c r="AH1176" s="114" t="str">
        <f t="shared" si="24"/>
        <v>#DIV/0!</v>
      </c>
      <c r="AI1176" s="3"/>
      <c r="AJ1176" s="3"/>
    </row>
    <row r="1177" hidden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104" t="s">
        <v>146</v>
      </c>
      <c r="W1177" s="110"/>
      <c r="X1177" s="111"/>
      <c r="Y1177" s="112"/>
      <c r="Z1177" s="112"/>
      <c r="AA1177" s="113"/>
      <c r="AB1177" s="3"/>
      <c r="AC1177" s="104" t="s">
        <v>146</v>
      </c>
      <c r="AD1177" s="110" t="str">
        <f t="shared" si="22"/>
        <v/>
      </c>
      <c r="AE1177" s="110"/>
      <c r="AF1177" s="110"/>
      <c r="AG1177" s="113" t="str">
        <f t="shared" si="23"/>
        <v/>
      </c>
      <c r="AH1177" s="114" t="str">
        <f t="shared" si="24"/>
        <v>#DIV/0!</v>
      </c>
      <c r="AI1177" s="3"/>
      <c r="AJ1177" s="3"/>
    </row>
    <row r="1178" hidden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104" t="s">
        <v>147</v>
      </c>
      <c r="W1178" s="110"/>
      <c r="X1178" s="111"/>
      <c r="Y1178" s="112"/>
      <c r="Z1178" s="112"/>
      <c r="AA1178" s="113"/>
      <c r="AB1178" s="3"/>
      <c r="AC1178" s="104" t="s">
        <v>147</v>
      </c>
      <c r="AD1178" s="110" t="str">
        <f t="shared" si="22"/>
        <v/>
      </c>
      <c r="AE1178" s="110"/>
      <c r="AF1178" s="110"/>
      <c r="AG1178" s="113" t="str">
        <f t="shared" si="23"/>
        <v/>
      </c>
      <c r="AH1178" s="114" t="str">
        <f t="shared" si="24"/>
        <v>#DIV/0!</v>
      </c>
      <c r="AI1178" s="3"/>
      <c r="AJ1178" s="3"/>
    </row>
    <row r="1179" hidden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104" t="s">
        <v>148</v>
      </c>
      <c r="W1179" s="110"/>
      <c r="X1179" s="111"/>
      <c r="Y1179" s="112"/>
      <c r="Z1179" s="112"/>
      <c r="AA1179" s="113"/>
      <c r="AB1179" s="3"/>
      <c r="AC1179" s="104" t="s">
        <v>148</v>
      </c>
      <c r="AD1179" s="110" t="str">
        <f t="shared" si="22"/>
        <v/>
      </c>
      <c r="AE1179" s="110"/>
      <c r="AF1179" s="110"/>
      <c r="AG1179" s="113" t="str">
        <f t="shared" si="23"/>
        <v/>
      </c>
      <c r="AH1179" s="114" t="str">
        <f t="shared" si="24"/>
        <v>#DIV/0!</v>
      </c>
      <c r="AI1179" s="3"/>
      <c r="AJ1179" s="3"/>
    </row>
    <row r="1180" hidden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104" t="s">
        <v>149</v>
      </c>
      <c r="W1180" s="110"/>
      <c r="X1180" s="111"/>
      <c r="Y1180" s="112"/>
      <c r="Z1180" s="112"/>
      <c r="AA1180" s="113"/>
      <c r="AB1180" s="3"/>
      <c r="AC1180" s="104" t="s">
        <v>149</v>
      </c>
      <c r="AD1180" s="110" t="str">
        <f t="shared" si="22"/>
        <v/>
      </c>
      <c r="AE1180" s="110"/>
      <c r="AF1180" s="110"/>
      <c r="AG1180" s="113" t="str">
        <f t="shared" si="23"/>
        <v/>
      </c>
      <c r="AH1180" s="114" t="str">
        <f t="shared" si="24"/>
        <v>#DIV/0!</v>
      </c>
      <c r="AI1180" s="3"/>
      <c r="AJ1180" s="3"/>
    </row>
    <row r="1181" hidden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104" t="s">
        <v>150</v>
      </c>
      <c r="W1181" s="110"/>
      <c r="X1181" s="111"/>
      <c r="Y1181" s="112"/>
      <c r="Z1181" s="112"/>
      <c r="AA1181" s="113"/>
      <c r="AB1181" s="3"/>
      <c r="AC1181" s="104" t="s">
        <v>150</v>
      </c>
      <c r="AD1181" s="110" t="str">
        <f t="shared" si="22"/>
        <v/>
      </c>
      <c r="AE1181" s="110"/>
      <c r="AF1181" s="110"/>
      <c r="AG1181" s="113" t="str">
        <f t="shared" si="23"/>
        <v/>
      </c>
      <c r="AH1181" s="114" t="str">
        <f t="shared" si="24"/>
        <v>#DIV/0!</v>
      </c>
      <c r="AI1181" s="3"/>
      <c r="AJ1181" s="3"/>
    </row>
    <row r="1182" hidden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104" t="s">
        <v>151</v>
      </c>
      <c r="W1182" s="110"/>
      <c r="X1182" s="111"/>
      <c r="Y1182" s="112"/>
      <c r="Z1182" s="112"/>
      <c r="AA1182" s="113"/>
      <c r="AB1182" s="3"/>
      <c r="AC1182" s="104" t="s">
        <v>151</v>
      </c>
      <c r="AD1182" s="110" t="str">
        <f t="shared" si="22"/>
        <v/>
      </c>
      <c r="AE1182" s="110"/>
      <c r="AF1182" s="110"/>
      <c r="AG1182" s="113" t="str">
        <f t="shared" si="23"/>
        <v/>
      </c>
      <c r="AH1182" s="114" t="str">
        <f t="shared" si="24"/>
        <v>#DIV/0!</v>
      </c>
      <c r="AI1182" s="3"/>
      <c r="AJ1182" s="3"/>
    </row>
    <row r="1183" hidden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104" t="s">
        <v>152</v>
      </c>
      <c r="W1183" s="110"/>
      <c r="X1183" s="111"/>
      <c r="Y1183" s="112"/>
      <c r="Z1183" s="112"/>
      <c r="AA1183" s="113"/>
      <c r="AB1183" s="3"/>
      <c r="AC1183" s="104" t="s">
        <v>152</v>
      </c>
      <c r="AD1183" s="110" t="str">
        <f t="shared" si="22"/>
        <v/>
      </c>
      <c r="AE1183" s="110"/>
      <c r="AF1183" s="110"/>
      <c r="AG1183" s="113" t="str">
        <f t="shared" si="23"/>
        <v/>
      </c>
      <c r="AH1183" s="114" t="str">
        <f t="shared" si="24"/>
        <v>#DIV/0!</v>
      </c>
      <c r="AI1183" s="3"/>
      <c r="AJ1183" s="3"/>
    </row>
    <row r="1184" hidden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104" t="s">
        <v>153</v>
      </c>
      <c r="W1184" s="110"/>
      <c r="X1184" s="111"/>
      <c r="Y1184" s="112"/>
      <c r="Z1184" s="112"/>
      <c r="AA1184" s="113"/>
      <c r="AB1184" s="3"/>
      <c r="AC1184" s="104" t="s">
        <v>153</v>
      </c>
      <c r="AD1184" s="110" t="str">
        <f t="shared" si="22"/>
        <v/>
      </c>
      <c r="AE1184" s="110"/>
      <c r="AF1184" s="110"/>
      <c r="AG1184" s="113" t="str">
        <f t="shared" si="23"/>
        <v/>
      </c>
      <c r="AH1184" s="114" t="str">
        <f t="shared" si="24"/>
        <v>#DIV/0!</v>
      </c>
      <c r="AI1184" s="3"/>
      <c r="AJ1184" s="3"/>
    </row>
    <row r="1185" hidden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104" t="s">
        <v>154</v>
      </c>
      <c r="W1185" s="110"/>
      <c r="X1185" s="111"/>
      <c r="Y1185" s="112"/>
      <c r="Z1185" s="112"/>
      <c r="AA1185" s="113"/>
      <c r="AB1185" s="3"/>
      <c r="AC1185" s="104" t="s">
        <v>154</v>
      </c>
      <c r="AD1185" s="110" t="str">
        <f t="shared" si="22"/>
        <v/>
      </c>
      <c r="AE1185" s="110"/>
      <c r="AF1185" s="110"/>
      <c r="AG1185" s="113" t="str">
        <f t="shared" si="23"/>
        <v/>
      </c>
      <c r="AH1185" s="114" t="str">
        <f t="shared" si="24"/>
        <v>#DIV/0!</v>
      </c>
      <c r="AI1185" s="3"/>
      <c r="AJ1185" s="3"/>
    </row>
    <row r="1186" hidden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104" t="s">
        <v>155</v>
      </c>
      <c r="W1186" s="110"/>
      <c r="X1186" s="111"/>
      <c r="Y1186" s="112"/>
      <c r="Z1186" s="112"/>
      <c r="AA1186" s="113"/>
      <c r="AB1186" s="3"/>
      <c r="AC1186" s="104" t="s">
        <v>155</v>
      </c>
      <c r="AD1186" s="110" t="str">
        <f t="shared" si="22"/>
        <v/>
      </c>
      <c r="AE1186" s="110"/>
      <c r="AF1186" s="110"/>
      <c r="AG1186" s="113" t="str">
        <f t="shared" si="23"/>
        <v/>
      </c>
      <c r="AH1186" s="114" t="str">
        <f t="shared" si="24"/>
        <v>#DIV/0!</v>
      </c>
      <c r="AI1186" s="3"/>
      <c r="AJ1186" s="3"/>
    </row>
    <row r="1187" hidden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104" t="s">
        <v>156</v>
      </c>
      <c r="W1187" s="110"/>
      <c r="X1187" s="111"/>
      <c r="Y1187" s="112"/>
      <c r="Z1187" s="112"/>
      <c r="AA1187" s="113"/>
      <c r="AB1187" s="3"/>
      <c r="AC1187" s="104" t="s">
        <v>156</v>
      </c>
      <c r="AD1187" s="110" t="str">
        <f t="shared" si="22"/>
        <v/>
      </c>
      <c r="AE1187" s="110"/>
      <c r="AF1187" s="110"/>
      <c r="AG1187" s="113" t="str">
        <f t="shared" si="23"/>
        <v/>
      </c>
      <c r="AH1187" s="114" t="str">
        <f t="shared" si="24"/>
        <v>#DIV/0!</v>
      </c>
      <c r="AI1187" s="3"/>
      <c r="AJ1187" s="3"/>
    </row>
    <row r="1188" hidden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104" t="s">
        <v>157</v>
      </c>
      <c r="W1188" s="110"/>
      <c r="X1188" s="111"/>
      <c r="Y1188" s="112"/>
      <c r="Z1188" s="112"/>
      <c r="AA1188" s="113"/>
      <c r="AB1188" s="3"/>
      <c r="AC1188" s="104" t="s">
        <v>157</v>
      </c>
      <c r="AD1188" s="110" t="str">
        <f t="shared" si="22"/>
        <v/>
      </c>
      <c r="AE1188" s="110"/>
      <c r="AF1188" s="110"/>
      <c r="AG1188" s="113" t="str">
        <f t="shared" si="23"/>
        <v/>
      </c>
      <c r="AH1188" s="114" t="str">
        <f t="shared" si="24"/>
        <v>#DIV/0!</v>
      </c>
      <c r="AI1188" s="3"/>
      <c r="AJ1188" s="3"/>
    </row>
    <row r="1189" hidden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104" t="s">
        <v>158</v>
      </c>
      <c r="W1189" s="110"/>
      <c r="X1189" s="111"/>
      <c r="Y1189" s="112"/>
      <c r="Z1189" s="112"/>
      <c r="AA1189" s="113"/>
      <c r="AB1189" s="3"/>
      <c r="AC1189" s="104" t="s">
        <v>158</v>
      </c>
      <c r="AD1189" s="110" t="str">
        <f t="shared" si="22"/>
        <v/>
      </c>
      <c r="AE1189" s="110"/>
      <c r="AF1189" s="110"/>
      <c r="AG1189" s="113" t="str">
        <f t="shared" si="23"/>
        <v/>
      </c>
      <c r="AH1189" s="114" t="str">
        <f t="shared" si="24"/>
        <v>#DIV/0!</v>
      </c>
      <c r="AI1189" s="3"/>
      <c r="AJ1189" s="3"/>
    </row>
    <row r="1190" hidden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104" t="s">
        <v>159</v>
      </c>
      <c r="W1190" s="110"/>
      <c r="X1190" s="111"/>
      <c r="Y1190" s="112"/>
      <c r="Z1190" s="112"/>
      <c r="AA1190" s="113"/>
      <c r="AB1190" s="3"/>
      <c r="AC1190" s="104" t="s">
        <v>159</v>
      </c>
      <c r="AD1190" s="110" t="str">
        <f t="shared" si="22"/>
        <v/>
      </c>
      <c r="AE1190" s="110"/>
      <c r="AF1190" s="110"/>
      <c r="AG1190" s="113" t="str">
        <f t="shared" si="23"/>
        <v/>
      </c>
      <c r="AH1190" s="114" t="str">
        <f t="shared" si="24"/>
        <v>#DIV/0!</v>
      </c>
      <c r="AI1190" s="3"/>
      <c r="AJ1190" s="3"/>
    </row>
    <row r="1191" hidden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104" t="s">
        <v>160</v>
      </c>
      <c r="W1191" s="110"/>
      <c r="X1191" s="111"/>
      <c r="Y1191" s="112"/>
      <c r="Z1191" s="112"/>
      <c r="AA1191" s="113"/>
      <c r="AB1191" s="3"/>
      <c r="AC1191" s="104" t="s">
        <v>160</v>
      </c>
      <c r="AD1191" s="110" t="str">
        <f t="shared" si="22"/>
        <v/>
      </c>
      <c r="AE1191" s="110"/>
      <c r="AF1191" s="110"/>
      <c r="AG1191" s="113" t="str">
        <f t="shared" si="23"/>
        <v/>
      </c>
      <c r="AH1191" s="114" t="str">
        <f t="shared" si="24"/>
        <v>#DIV/0!</v>
      </c>
      <c r="AI1191" s="3"/>
      <c r="AJ1191" s="3"/>
    </row>
    <row r="1192" hidden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104" t="s">
        <v>161</v>
      </c>
      <c r="W1192" s="110"/>
      <c r="X1192" s="111"/>
      <c r="Y1192" s="112"/>
      <c r="Z1192" s="112"/>
      <c r="AA1192" s="113"/>
      <c r="AB1192" s="3"/>
      <c r="AC1192" s="104" t="s">
        <v>161</v>
      </c>
      <c r="AD1192" s="110" t="str">
        <f t="shared" si="22"/>
        <v/>
      </c>
      <c r="AE1192" s="110"/>
      <c r="AF1192" s="110"/>
      <c r="AG1192" s="113" t="str">
        <f t="shared" si="23"/>
        <v/>
      </c>
      <c r="AH1192" s="114" t="str">
        <f t="shared" si="24"/>
        <v>#DIV/0!</v>
      </c>
      <c r="AI1192" s="3"/>
      <c r="AJ1192" s="3"/>
    </row>
    <row r="1193" hidden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104" t="s">
        <v>162</v>
      </c>
      <c r="W1193" s="110"/>
      <c r="X1193" s="111"/>
      <c r="Y1193" s="112"/>
      <c r="Z1193" s="112"/>
      <c r="AA1193" s="113"/>
      <c r="AB1193" s="3"/>
      <c r="AC1193" s="104" t="s">
        <v>162</v>
      </c>
      <c r="AD1193" s="110" t="str">
        <f t="shared" si="22"/>
        <v/>
      </c>
      <c r="AE1193" s="110"/>
      <c r="AF1193" s="110"/>
      <c r="AG1193" s="113" t="str">
        <f t="shared" si="23"/>
        <v/>
      </c>
      <c r="AH1193" s="114" t="str">
        <f t="shared" si="24"/>
        <v>#DIV/0!</v>
      </c>
      <c r="AI1193" s="3"/>
      <c r="AJ1193" s="3"/>
    </row>
    <row r="1194" hidden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104" t="s">
        <v>163</v>
      </c>
      <c r="W1194" s="110"/>
      <c r="X1194" s="111"/>
      <c r="Y1194" s="112"/>
      <c r="Z1194" s="112"/>
      <c r="AA1194" s="113"/>
      <c r="AB1194" s="3"/>
      <c r="AC1194" s="104" t="s">
        <v>163</v>
      </c>
      <c r="AD1194" s="110" t="str">
        <f t="shared" si="22"/>
        <v/>
      </c>
      <c r="AE1194" s="110"/>
      <c r="AF1194" s="110"/>
      <c r="AG1194" s="113" t="str">
        <f t="shared" si="23"/>
        <v/>
      </c>
      <c r="AH1194" s="114" t="str">
        <f t="shared" si="24"/>
        <v>#DIV/0!</v>
      </c>
      <c r="AI1194" s="3"/>
      <c r="AJ1194" s="3"/>
    </row>
    <row r="1195" hidden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104" t="s">
        <v>164</v>
      </c>
      <c r="W1195" s="110"/>
      <c r="X1195" s="111"/>
      <c r="Y1195" s="112"/>
      <c r="Z1195" s="112"/>
      <c r="AA1195" s="113"/>
      <c r="AB1195" s="3"/>
      <c r="AC1195" s="104" t="s">
        <v>164</v>
      </c>
      <c r="AD1195" s="110" t="str">
        <f t="shared" si="22"/>
        <v/>
      </c>
      <c r="AE1195" s="110"/>
      <c r="AF1195" s="110"/>
      <c r="AG1195" s="113" t="str">
        <f t="shared" si="23"/>
        <v/>
      </c>
      <c r="AH1195" s="114" t="str">
        <f t="shared" si="24"/>
        <v>#DIV/0!</v>
      </c>
      <c r="AI1195" s="3"/>
      <c r="AJ1195" s="3"/>
    </row>
    <row r="1196" hidden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104" t="s">
        <v>165</v>
      </c>
      <c r="W1196" s="110"/>
      <c r="X1196" s="111"/>
      <c r="Y1196" s="112"/>
      <c r="Z1196" s="112"/>
      <c r="AA1196" s="113"/>
      <c r="AB1196" s="3"/>
      <c r="AC1196" s="104" t="s">
        <v>165</v>
      </c>
      <c r="AD1196" s="110" t="str">
        <f t="shared" si="22"/>
        <v/>
      </c>
      <c r="AE1196" s="110"/>
      <c r="AF1196" s="110"/>
      <c r="AG1196" s="113" t="str">
        <f t="shared" si="23"/>
        <v/>
      </c>
      <c r="AH1196" s="114" t="str">
        <f t="shared" si="24"/>
        <v>#DIV/0!</v>
      </c>
      <c r="AI1196" s="3"/>
      <c r="AJ1196" s="3"/>
    </row>
    <row r="1197" hidden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104" t="s">
        <v>166</v>
      </c>
      <c r="W1197" s="110"/>
      <c r="X1197" s="111"/>
      <c r="Y1197" s="112"/>
      <c r="Z1197" s="112"/>
      <c r="AA1197" s="113"/>
      <c r="AB1197" s="3"/>
      <c r="AC1197" s="104" t="s">
        <v>166</v>
      </c>
      <c r="AD1197" s="110" t="str">
        <f t="shared" si="22"/>
        <v/>
      </c>
      <c r="AE1197" s="110"/>
      <c r="AF1197" s="110"/>
      <c r="AG1197" s="113" t="str">
        <f t="shared" si="23"/>
        <v/>
      </c>
      <c r="AH1197" s="114" t="str">
        <f t="shared" si="24"/>
        <v>#DIV/0!</v>
      </c>
      <c r="AI1197" s="3"/>
      <c r="AJ1197" s="3"/>
    </row>
    <row r="1198" hidden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104" t="s">
        <v>167</v>
      </c>
      <c r="W1198" s="110"/>
      <c r="X1198" s="111"/>
      <c r="Y1198" s="112"/>
      <c r="Z1198" s="112"/>
      <c r="AA1198" s="113"/>
      <c r="AB1198" s="3"/>
      <c r="AC1198" s="104" t="s">
        <v>167</v>
      </c>
      <c r="AD1198" s="110" t="str">
        <f t="shared" si="22"/>
        <v/>
      </c>
      <c r="AE1198" s="110"/>
      <c r="AF1198" s="110"/>
      <c r="AG1198" s="113" t="str">
        <f t="shared" si="23"/>
        <v/>
      </c>
      <c r="AH1198" s="114" t="str">
        <f t="shared" si="24"/>
        <v>#DIV/0!</v>
      </c>
      <c r="AI1198" s="3"/>
      <c r="AJ1198" s="3"/>
    </row>
    <row r="1199" hidden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104" t="s">
        <v>168</v>
      </c>
      <c r="W1199" s="110"/>
      <c r="X1199" s="111"/>
      <c r="Y1199" s="112"/>
      <c r="Z1199" s="112"/>
      <c r="AA1199" s="113"/>
      <c r="AB1199" s="3"/>
      <c r="AC1199" s="104" t="s">
        <v>168</v>
      </c>
      <c r="AD1199" s="110" t="str">
        <f t="shared" si="22"/>
        <v/>
      </c>
      <c r="AE1199" s="110"/>
      <c r="AF1199" s="110"/>
      <c r="AG1199" s="113" t="str">
        <f t="shared" si="23"/>
        <v/>
      </c>
      <c r="AH1199" s="114" t="str">
        <f t="shared" si="24"/>
        <v>#DIV/0!</v>
      </c>
      <c r="AI1199" s="3"/>
      <c r="AJ1199" s="3"/>
    </row>
    <row r="1200" hidden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104" t="s">
        <v>169</v>
      </c>
      <c r="W1200" s="110"/>
      <c r="X1200" s="111"/>
      <c r="Y1200" s="112"/>
      <c r="Z1200" s="112"/>
      <c r="AA1200" s="113"/>
      <c r="AB1200" s="3"/>
      <c r="AC1200" s="104" t="s">
        <v>169</v>
      </c>
      <c r="AD1200" s="110" t="str">
        <f t="shared" si="22"/>
        <v/>
      </c>
      <c r="AE1200" s="110"/>
      <c r="AF1200" s="110"/>
      <c r="AG1200" s="113" t="str">
        <f t="shared" si="23"/>
        <v/>
      </c>
      <c r="AH1200" s="114" t="str">
        <f t="shared" si="24"/>
        <v>#DIV/0!</v>
      </c>
      <c r="AI1200" s="3"/>
      <c r="AJ1200" s="3"/>
    </row>
    <row r="1201" hidden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104" t="s">
        <v>170</v>
      </c>
      <c r="W1201" s="110"/>
      <c r="X1201" s="111"/>
      <c r="Y1201" s="112"/>
      <c r="Z1201" s="112"/>
      <c r="AA1201" s="113"/>
      <c r="AB1201" s="3"/>
      <c r="AC1201" s="104" t="s">
        <v>170</v>
      </c>
      <c r="AD1201" s="110" t="str">
        <f t="shared" si="22"/>
        <v/>
      </c>
      <c r="AE1201" s="110"/>
      <c r="AF1201" s="110"/>
      <c r="AG1201" s="113" t="str">
        <f t="shared" si="23"/>
        <v/>
      </c>
      <c r="AH1201" s="114" t="str">
        <f t="shared" si="24"/>
        <v>#DIV/0!</v>
      </c>
      <c r="AI1201" s="3"/>
      <c r="AJ1201" s="3"/>
    </row>
    <row r="1202" hidden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115" t="s">
        <v>171</v>
      </c>
      <c r="W1202" s="110"/>
      <c r="X1202" s="111"/>
      <c r="Y1202" s="112"/>
      <c r="Z1202" s="112"/>
      <c r="AA1202" s="113"/>
      <c r="AB1202" s="3"/>
      <c r="AC1202" s="115" t="s">
        <v>171</v>
      </c>
      <c r="AD1202" s="110" t="str">
        <f t="shared" si="22"/>
        <v/>
      </c>
      <c r="AE1202" s="110"/>
      <c r="AF1202" s="110"/>
      <c r="AG1202" s="113" t="str">
        <f t="shared" si="23"/>
        <v/>
      </c>
      <c r="AH1202" s="114" t="str">
        <f t="shared" si="24"/>
        <v>#DIV/0!</v>
      </c>
      <c r="AI1202" s="3"/>
      <c r="AJ1202" s="3"/>
    </row>
    <row r="1203" hidden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104" t="s">
        <v>72</v>
      </c>
      <c r="W1203" s="110" t="str">
        <f>IFERROR(__xludf.DUMMYFUNCTION("SORTN((FILTER(J20:M35, NOT(ISBLANK(J20:J35)))),100,3,3,FALSE)"),"Živila")</f>
        <v>Živila</v>
      </c>
      <c r="X1203" s="111"/>
      <c r="Y1203" s="112"/>
      <c r="Z1203" s="112">
        <f>IFERROR(__xludf.DUMMYFUNCTION("""COMPUTED_VALUE"""),0.0)</f>
        <v>0</v>
      </c>
      <c r="AA1203" s="113"/>
      <c r="AB1203" s="3"/>
      <c r="AC1203" s="116" t="s">
        <v>72</v>
      </c>
      <c r="AD1203" s="110" t="str">
        <f t="shared" si="22"/>
        <v>Živila</v>
      </c>
      <c r="AE1203" s="110"/>
      <c r="AF1203" s="110"/>
      <c r="AG1203" s="113">
        <f t="shared" ref="AG1203:AG1502" si="25">Z1203</f>
        <v>0</v>
      </c>
      <c r="AH1203" s="114" t="str">
        <f t="shared" si="24"/>
        <v>#DIV/0!</v>
      </c>
      <c r="AI1203" s="3"/>
      <c r="AJ1203" s="3"/>
    </row>
    <row r="1204" hidden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104" t="s">
        <v>73</v>
      </c>
      <c r="W1204" s="110" t="str">
        <f>IFERROR(__xludf.DUMMYFUNCTION("""COMPUTED_VALUE"""),"Obroki zunaj (malice, kosila ipd.)")</f>
        <v>Obroki zunaj (malice, kosila ipd.)</v>
      </c>
      <c r="X1204" s="111"/>
      <c r="Y1204" s="112"/>
      <c r="Z1204" s="112">
        <f>IFERROR(__xludf.DUMMYFUNCTION("""COMPUTED_VALUE"""),0.0)</f>
        <v>0</v>
      </c>
      <c r="AA1204" s="113"/>
      <c r="AB1204" s="3"/>
      <c r="AC1204" s="116" t="s">
        <v>73</v>
      </c>
      <c r="AD1204" s="110" t="str">
        <f t="shared" si="22"/>
        <v>Obroki zunaj (malice, kosila ipd.)</v>
      </c>
      <c r="AE1204" s="110"/>
      <c r="AF1204" s="110"/>
      <c r="AG1204" s="113">
        <f t="shared" si="25"/>
        <v>0</v>
      </c>
      <c r="AH1204" s="114" t="str">
        <f t="shared" si="24"/>
        <v>#DIV/0!</v>
      </c>
      <c r="AI1204" s="3"/>
      <c r="AJ1204" s="3"/>
    </row>
    <row r="1205" hidden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104" t="s">
        <v>74</v>
      </c>
      <c r="W1205" s="110" t="str">
        <f>IFERROR(__xludf.DUMMYFUNCTION("""COMPUTED_VALUE"""),"Bencin")</f>
        <v>Bencin</v>
      </c>
      <c r="X1205" s="111"/>
      <c r="Y1205" s="112"/>
      <c r="Z1205" s="112">
        <f>IFERROR(__xludf.DUMMYFUNCTION("""COMPUTED_VALUE"""),0.0)</f>
        <v>0</v>
      </c>
      <c r="AA1205" s="113"/>
      <c r="AB1205" s="3"/>
      <c r="AC1205" s="116" t="s">
        <v>74</v>
      </c>
      <c r="AD1205" s="110" t="str">
        <f t="shared" si="22"/>
        <v>Bencin</v>
      </c>
      <c r="AE1205" s="110"/>
      <c r="AF1205" s="110"/>
      <c r="AG1205" s="113">
        <f t="shared" si="25"/>
        <v>0</v>
      </c>
      <c r="AH1205" s="114" t="str">
        <f t="shared" si="24"/>
        <v>#DIV/0!</v>
      </c>
      <c r="AI1205" s="3"/>
      <c r="AJ1205" s="3"/>
    </row>
    <row r="1206" hidden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104" t="s">
        <v>75</v>
      </c>
      <c r="W1206" s="110" t="str">
        <f>IFERROR(__xludf.DUMMYFUNCTION("""COMPUTED_VALUE"""),"Nakupi")</f>
        <v>Nakupi</v>
      </c>
      <c r="X1206" s="111"/>
      <c r="Y1206" s="112"/>
      <c r="Z1206" s="112">
        <f>IFERROR(__xludf.DUMMYFUNCTION("""COMPUTED_VALUE"""),0.0)</f>
        <v>0</v>
      </c>
      <c r="AA1206" s="113"/>
      <c r="AB1206" s="3"/>
      <c r="AC1206" s="116" t="s">
        <v>75</v>
      </c>
      <c r="AD1206" s="110" t="str">
        <f t="shared" si="22"/>
        <v>Nakupi</v>
      </c>
      <c r="AE1206" s="110"/>
      <c r="AF1206" s="110"/>
      <c r="AG1206" s="113">
        <f t="shared" si="25"/>
        <v>0</v>
      </c>
      <c r="AH1206" s="114" t="str">
        <f t="shared" si="24"/>
        <v>#DIV/0!</v>
      </c>
      <c r="AI1206" s="3"/>
      <c r="AJ1206" s="3"/>
    </row>
    <row r="1207" hidden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104" t="s">
        <v>76</v>
      </c>
      <c r="W1207" s="110" t="str">
        <f>IFERROR(__xludf.DUMMYFUNCTION("""COMPUTED_VALUE"""),"Dom")</f>
        <v>Dom</v>
      </c>
      <c r="X1207" s="111"/>
      <c r="Y1207" s="112"/>
      <c r="Z1207" s="112">
        <f>IFERROR(__xludf.DUMMYFUNCTION("""COMPUTED_VALUE"""),0.0)</f>
        <v>0</v>
      </c>
      <c r="AA1207" s="113"/>
      <c r="AB1207" s="3"/>
      <c r="AC1207" s="116" t="s">
        <v>76</v>
      </c>
      <c r="AD1207" s="110" t="str">
        <f t="shared" si="22"/>
        <v>Dom</v>
      </c>
      <c r="AE1207" s="110"/>
      <c r="AF1207" s="110"/>
      <c r="AG1207" s="113">
        <f t="shared" si="25"/>
        <v>0</v>
      </c>
      <c r="AH1207" s="114" t="str">
        <f t="shared" si="24"/>
        <v>#DIV/0!</v>
      </c>
      <c r="AI1207" s="3"/>
      <c r="AJ1207" s="3"/>
    </row>
    <row r="1208" hidden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104" t="s">
        <v>77</v>
      </c>
      <c r="W1208" s="110" t="str">
        <f>IFERROR(__xludf.DUMMYFUNCTION("""COMPUTED_VALUE"""),"Darila")</f>
        <v>Darila</v>
      </c>
      <c r="X1208" s="111"/>
      <c r="Y1208" s="112"/>
      <c r="Z1208" s="112">
        <f>IFERROR(__xludf.DUMMYFUNCTION("""COMPUTED_VALUE"""),0.0)</f>
        <v>0</v>
      </c>
      <c r="AA1208" s="113"/>
      <c r="AB1208" s="3"/>
      <c r="AC1208" s="116" t="s">
        <v>77</v>
      </c>
      <c r="AD1208" s="110" t="str">
        <f t="shared" si="22"/>
        <v>Darila</v>
      </c>
      <c r="AE1208" s="110"/>
      <c r="AF1208" s="110"/>
      <c r="AG1208" s="113">
        <f t="shared" si="25"/>
        <v>0</v>
      </c>
      <c r="AH1208" s="114" t="str">
        <f t="shared" si="24"/>
        <v>#DIV/0!</v>
      </c>
      <c r="AI1208" s="3"/>
      <c r="AJ1208" s="3"/>
    </row>
    <row r="1209" hidden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104" t="s">
        <v>78</v>
      </c>
      <c r="W1209" s="110" t="str">
        <f>IFERROR(__xludf.DUMMYFUNCTION("""COMPUTED_VALUE"""),"Hišni ljubljenčki")</f>
        <v>Hišni ljubljenčki</v>
      </c>
      <c r="X1209" s="111"/>
      <c r="Y1209" s="112"/>
      <c r="Z1209" s="112">
        <f>IFERROR(__xludf.DUMMYFUNCTION("""COMPUTED_VALUE"""),0.0)</f>
        <v>0</v>
      </c>
      <c r="AA1209" s="113"/>
      <c r="AB1209" s="3"/>
      <c r="AC1209" s="116" t="s">
        <v>78</v>
      </c>
      <c r="AD1209" s="110" t="str">
        <f t="shared" si="22"/>
        <v>Hišni ljubljenčki</v>
      </c>
      <c r="AE1209" s="110"/>
      <c r="AF1209" s="110"/>
      <c r="AG1209" s="113">
        <f t="shared" si="25"/>
        <v>0</v>
      </c>
      <c r="AH1209" s="114" t="str">
        <f t="shared" si="24"/>
        <v>#DIV/0!</v>
      </c>
      <c r="AI1209" s="3"/>
      <c r="AJ1209" s="3"/>
    </row>
    <row r="1210" hidden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104" t="s">
        <v>79</v>
      </c>
      <c r="W1210" s="110" t="str">
        <f>IFERROR(__xludf.DUMMYFUNCTION("""COMPUTED_VALUE"""),"Zdravje in zdravila")</f>
        <v>Zdravje in zdravila</v>
      </c>
      <c r="X1210" s="111"/>
      <c r="Y1210" s="112"/>
      <c r="Z1210" s="112">
        <f>IFERROR(__xludf.DUMMYFUNCTION("""COMPUTED_VALUE"""),0.0)</f>
        <v>0</v>
      </c>
      <c r="AA1210" s="113"/>
      <c r="AB1210" s="3"/>
      <c r="AC1210" s="116" t="s">
        <v>79</v>
      </c>
      <c r="AD1210" s="110" t="str">
        <f t="shared" si="22"/>
        <v>Zdravje in zdravila</v>
      </c>
      <c r="AE1210" s="110"/>
      <c r="AF1210" s="110"/>
      <c r="AG1210" s="113">
        <f t="shared" si="25"/>
        <v>0</v>
      </c>
      <c r="AH1210" s="114" t="str">
        <f t="shared" si="24"/>
        <v>#DIV/0!</v>
      </c>
      <c r="AI1210" s="3"/>
      <c r="AJ1210" s="3"/>
    </row>
    <row r="1211" hidden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104" t="s">
        <v>80</v>
      </c>
      <c r="W1211" s="110" t="str">
        <f>IFERROR(__xludf.DUMMYFUNCTION("""COMPUTED_VALUE"""),"Drugo")</f>
        <v>Drugo</v>
      </c>
      <c r="X1211" s="111"/>
      <c r="Y1211" s="112"/>
      <c r="Z1211" s="112">
        <f>IFERROR(__xludf.DUMMYFUNCTION("""COMPUTED_VALUE"""),0.0)</f>
        <v>0</v>
      </c>
      <c r="AA1211" s="113"/>
      <c r="AB1211" s="3"/>
      <c r="AC1211" s="116" t="s">
        <v>80</v>
      </c>
      <c r="AD1211" s="110" t="str">
        <f t="shared" si="22"/>
        <v>Drugo</v>
      </c>
      <c r="AE1211" s="110"/>
      <c r="AF1211" s="110"/>
      <c r="AG1211" s="113">
        <f t="shared" si="25"/>
        <v>0</v>
      </c>
      <c r="AH1211" s="114" t="str">
        <f t="shared" si="24"/>
        <v>#DIV/0!</v>
      </c>
      <c r="AI1211" s="3"/>
      <c r="AJ1211" s="3"/>
    </row>
    <row r="1212" hidden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104" t="s">
        <v>81</v>
      </c>
      <c r="W1212" s="110" t="str">
        <f>IFERROR(__xludf.DUMMYFUNCTION("""COMPUTED_VALUE"""),"Drugo")</f>
        <v>Drugo</v>
      </c>
      <c r="X1212" s="111"/>
      <c r="Y1212" s="112"/>
      <c r="Z1212" s="112">
        <f>IFERROR(__xludf.DUMMYFUNCTION("""COMPUTED_VALUE"""),0.0)</f>
        <v>0</v>
      </c>
      <c r="AA1212" s="113"/>
      <c r="AB1212" s="3"/>
      <c r="AC1212" s="116" t="s">
        <v>81</v>
      </c>
      <c r="AD1212" s="110" t="str">
        <f t="shared" si="22"/>
        <v>Drugo</v>
      </c>
      <c r="AE1212" s="110"/>
      <c r="AF1212" s="110"/>
      <c r="AG1212" s="113">
        <f t="shared" si="25"/>
        <v>0</v>
      </c>
      <c r="AH1212" s="114" t="str">
        <f t="shared" si="24"/>
        <v>#DIV/0!</v>
      </c>
      <c r="AI1212" s="3"/>
      <c r="AJ1212" s="3"/>
    </row>
    <row r="1213" hidden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104" t="s">
        <v>82</v>
      </c>
      <c r="W1213" s="110" t="str">
        <f>IFERROR(__xludf.DUMMYFUNCTION("""COMPUTED_VALUE"""),"Drugo")</f>
        <v>Drugo</v>
      </c>
      <c r="X1213" s="111"/>
      <c r="Y1213" s="112"/>
      <c r="Z1213" s="112">
        <f>IFERROR(__xludf.DUMMYFUNCTION("""COMPUTED_VALUE"""),0.0)</f>
        <v>0</v>
      </c>
      <c r="AA1213" s="113"/>
      <c r="AB1213" s="3"/>
      <c r="AC1213" s="116" t="s">
        <v>82</v>
      </c>
      <c r="AD1213" s="110" t="str">
        <f t="shared" si="22"/>
        <v>Drugo</v>
      </c>
      <c r="AE1213" s="110"/>
      <c r="AF1213" s="110"/>
      <c r="AG1213" s="113">
        <f t="shared" si="25"/>
        <v>0</v>
      </c>
      <c r="AH1213" s="114" t="str">
        <f t="shared" si="24"/>
        <v>#DIV/0!</v>
      </c>
      <c r="AI1213" s="3"/>
      <c r="AJ1213" s="3"/>
    </row>
    <row r="1214" hidden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104" t="s">
        <v>83</v>
      </c>
      <c r="W1214" s="110" t="str">
        <f>IFERROR(__xludf.DUMMYFUNCTION("""COMPUTED_VALUE"""),"Drugo")</f>
        <v>Drugo</v>
      </c>
      <c r="X1214" s="111"/>
      <c r="Y1214" s="112"/>
      <c r="Z1214" s="112">
        <f>IFERROR(__xludf.DUMMYFUNCTION("""COMPUTED_VALUE"""),0.0)</f>
        <v>0</v>
      </c>
      <c r="AA1214" s="113"/>
      <c r="AB1214" s="3"/>
      <c r="AC1214" s="116" t="s">
        <v>83</v>
      </c>
      <c r="AD1214" s="110" t="str">
        <f t="shared" si="22"/>
        <v>Drugo</v>
      </c>
      <c r="AE1214" s="110"/>
      <c r="AF1214" s="110"/>
      <c r="AG1214" s="113">
        <f t="shared" si="25"/>
        <v>0</v>
      </c>
      <c r="AH1214" s="114" t="str">
        <f t="shared" si="24"/>
        <v>#DIV/0!</v>
      </c>
      <c r="AI1214" s="3"/>
      <c r="AJ1214" s="3"/>
    </row>
    <row r="1215" hidden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104" t="s">
        <v>84</v>
      </c>
      <c r="W1215" s="110" t="str">
        <f>IFERROR(__xludf.DUMMYFUNCTION("""COMPUTED_VALUE"""),"Drugo")</f>
        <v>Drugo</v>
      </c>
      <c r="X1215" s="111"/>
      <c r="Y1215" s="112"/>
      <c r="Z1215" s="112">
        <f>IFERROR(__xludf.DUMMYFUNCTION("""COMPUTED_VALUE"""),0.0)</f>
        <v>0</v>
      </c>
      <c r="AA1215" s="113"/>
      <c r="AB1215" s="3"/>
      <c r="AC1215" s="116" t="s">
        <v>84</v>
      </c>
      <c r="AD1215" s="110" t="str">
        <f t="shared" si="22"/>
        <v>Drugo</v>
      </c>
      <c r="AE1215" s="110"/>
      <c r="AF1215" s="110"/>
      <c r="AG1215" s="113">
        <f t="shared" si="25"/>
        <v>0</v>
      </c>
      <c r="AH1215" s="114" t="str">
        <f t="shared" si="24"/>
        <v>#DIV/0!</v>
      </c>
      <c r="AI1215" s="3"/>
      <c r="AJ1215" s="3"/>
    </row>
    <row r="1216" hidden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104" t="s">
        <v>85</v>
      </c>
      <c r="W1216" s="110" t="str">
        <f>IFERROR(__xludf.DUMMYFUNCTION("""COMPUTED_VALUE"""),"Drugo")</f>
        <v>Drugo</v>
      </c>
      <c r="X1216" s="111"/>
      <c r="Y1216" s="112"/>
      <c r="Z1216" s="112">
        <f>IFERROR(__xludf.DUMMYFUNCTION("""COMPUTED_VALUE"""),0.0)</f>
        <v>0</v>
      </c>
      <c r="AA1216" s="113"/>
      <c r="AB1216" s="3"/>
      <c r="AC1216" s="116" t="s">
        <v>85</v>
      </c>
      <c r="AD1216" s="110" t="str">
        <f t="shared" si="22"/>
        <v>Drugo</v>
      </c>
      <c r="AE1216" s="110"/>
      <c r="AF1216" s="110"/>
      <c r="AG1216" s="113">
        <f t="shared" si="25"/>
        <v>0</v>
      </c>
      <c r="AH1216" s="114" t="str">
        <f t="shared" si="24"/>
        <v>#DIV/0!</v>
      </c>
      <c r="AI1216" s="3"/>
      <c r="AJ1216" s="3"/>
    </row>
    <row r="1217" hidden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104" t="s">
        <v>86</v>
      </c>
      <c r="W1217" s="110" t="str">
        <f>IFERROR(__xludf.DUMMYFUNCTION("""COMPUTED_VALUE"""),"Drugo")</f>
        <v>Drugo</v>
      </c>
      <c r="X1217" s="111"/>
      <c r="Y1217" s="112"/>
      <c r="Z1217" s="112">
        <f>IFERROR(__xludf.DUMMYFUNCTION("""COMPUTED_VALUE"""),0.0)</f>
        <v>0</v>
      </c>
      <c r="AA1217" s="113"/>
      <c r="AB1217" s="3"/>
      <c r="AC1217" s="116" t="s">
        <v>86</v>
      </c>
      <c r="AD1217" s="110" t="str">
        <f t="shared" si="22"/>
        <v>Drugo</v>
      </c>
      <c r="AE1217" s="110"/>
      <c r="AF1217" s="110"/>
      <c r="AG1217" s="113">
        <f t="shared" si="25"/>
        <v>0</v>
      </c>
      <c r="AH1217" s="114" t="str">
        <f t="shared" si="24"/>
        <v>#DIV/0!</v>
      </c>
      <c r="AI1217" s="3"/>
      <c r="AJ1217" s="3"/>
    </row>
    <row r="1218" hidden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104" t="s">
        <v>87</v>
      </c>
      <c r="W1218" s="110" t="str">
        <f>IFERROR(__xludf.DUMMYFUNCTION("""COMPUTED_VALUE"""),"Drugo")</f>
        <v>Drugo</v>
      </c>
      <c r="X1218" s="111"/>
      <c r="Y1218" s="112"/>
      <c r="Z1218" s="112">
        <f>IFERROR(__xludf.DUMMYFUNCTION("""COMPUTED_VALUE"""),0.0)</f>
        <v>0</v>
      </c>
      <c r="AA1218" s="113"/>
      <c r="AB1218" s="3"/>
      <c r="AC1218" s="116" t="s">
        <v>87</v>
      </c>
      <c r="AD1218" s="110" t="str">
        <f t="shared" si="22"/>
        <v>Drugo</v>
      </c>
      <c r="AE1218" s="110"/>
      <c r="AF1218" s="110"/>
      <c r="AG1218" s="113">
        <f t="shared" si="25"/>
        <v>0</v>
      </c>
      <c r="AH1218" s="114" t="str">
        <f t="shared" si="24"/>
        <v>#DIV/0!</v>
      </c>
      <c r="AI1218" s="3"/>
      <c r="AJ1218" s="3"/>
    </row>
    <row r="1219" hidden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104" t="s">
        <v>88</v>
      </c>
      <c r="W1219" s="110"/>
      <c r="X1219" s="111"/>
      <c r="Y1219" s="112"/>
      <c r="Z1219" s="112"/>
      <c r="AA1219" s="113"/>
      <c r="AB1219" s="3"/>
      <c r="AC1219" s="116" t="s">
        <v>88</v>
      </c>
      <c r="AD1219" s="110" t="str">
        <f t="shared" si="22"/>
        <v/>
      </c>
      <c r="AE1219" s="110"/>
      <c r="AF1219" s="110"/>
      <c r="AG1219" s="113" t="str">
        <f t="shared" si="25"/>
        <v/>
      </c>
      <c r="AH1219" s="114" t="str">
        <f t="shared" si="24"/>
        <v>#DIV/0!</v>
      </c>
      <c r="AI1219" s="3"/>
      <c r="AJ1219" s="3"/>
    </row>
    <row r="1220" hidden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104" t="s">
        <v>89</v>
      </c>
      <c r="W1220" s="110"/>
      <c r="X1220" s="111"/>
      <c r="Y1220" s="112"/>
      <c r="Z1220" s="112"/>
      <c r="AA1220" s="113"/>
      <c r="AB1220" s="3"/>
      <c r="AC1220" s="116" t="s">
        <v>89</v>
      </c>
      <c r="AD1220" s="110" t="str">
        <f t="shared" si="22"/>
        <v/>
      </c>
      <c r="AE1220" s="110"/>
      <c r="AF1220" s="110"/>
      <c r="AG1220" s="113" t="str">
        <f t="shared" si="25"/>
        <v/>
      </c>
      <c r="AH1220" s="114" t="str">
        <f t="shared" si="24"/>
        <v>#DIV/0!</v>
      </c>
      <c r="AI1220" s="3"/>
      <c r="AJ1220" s="3"/>
    </row>
    <row r="1221" hidden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104" t="s">
        <v>90</v>
      </c>
      <c r="W1221" s="110"/>
      <c r="X1221" s="111"/>
      <c r="Y1221" s="112"/>
      <c r="Z1221" s="112"/>
      <c r="AA1221" s="113"/>
      <c r="AB1221" s="3"/>
      <c r="AC1221" s="116" t="s">
        <v>90</v>
      </c>
      <c r="AD1221" s="110" t="str">
        <f t="shared" si="22"/>
        <v/>
      </c>
      <c r="AE1221" s="110"/>
      <c r="AF1221" s="110"/>
      <c r="AG1221" s="113" t="str">
        <f t="shared" si="25"/>
        <v/>
      </c>
      <c r="AH1221" s="114" t="str">
        <f t="shared" si="24"/>
        <v>#DIV/0!</v>
      </c>
      <c r="AI1221" s="3"/>
      <c r="AJ1221" s="3"/>
    </row>
    <row r="1222" hidden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104" t="s">
        <v>91</v>
      </c>
      <c r="W1222" s="110"/>
      <c r="X1222" s="111"/>
      <c r="Y1222" s="112"/>
      <c r="Z1222" s="112"/>
      <c r="AA1222" s="113"/>
      <c r="AB1222" s="3"/>
      <c r="AC1222" s="116" t="s">
        <v>91</v>
      </c>
      <c r="AD1222" s="110" t="str">
        <f t="shared" si="22"/>
        <v/>
      </c>
      <c r="AE1222" s="110"/>
      <c r="AF1222" s="110"/>
      <c r="AG1222" s="113" t="str">
        <f t="shared" si="25"/>
        <v/>
      </c>
      <c r="AH1222" s="114" t="str">
        <f t="shared" si="24"/>
        <v>#DIV/0!</v>
      </c>
      <c r="AI1222" s="3"/>
      <c r="AJ1222" s="3"/>
    </row>
    <row r="1223" hidden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104" t="s">
        <v>92</v>
      </c>
      <c r="W1223" s="110"/>
      <c r="X1223" s="111"/>
      <c r="Y1223" s="112"/>
      <c r="Z1223" s="112"/>
      <c r="AA1223" s="113"/>
      <c r="AB1223" s="3"/>
      <c r="AC1223" s="116" t="s">
        <v>92</v>
      </c>
      <c r="AD1223" s="110" t="str">
        <f t="shared" si="22"/>
        <v/>
      </c>
      <c r="AE1223" s="110"/>
      <c r="AF1223" s="110"/>
      <c r="AG1223" s="113" t="str">
        <f t="shared" si="25"/>
        <v/>
      </c>
      <c r="AH1223" s="114" t="str">
        <f t="shared" si="24"/>
        <v>#DIV/0!</v>
      </c>
      <c r="AI1223" s="3"/>
      <c r="AJ1223" s="3"/>
    </row>
    <row r="1224" hidden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104" t="s">
        <v>93</v>
      </c>
      <c r="W1224" s="110"/>
      <c r="X1224" s="111"/>
      <c r="Y1224" s="112"/>
      <c r="Z1224" s="112"/>
      <c r="AA1224" s="113"/>
      <c r="AB1224" s="3"/>
      <c r="AC1224" s="116" t="s">
        <v>93</v>
      </c>
      <c r="AD1224" s="110" t="str">
        <f t="shared" si="22"/>
        <v/>
      </c>
      <c r="AE1224" s="110"/>
      <c r="AF1224" s="110"/>
      <c r="AG1224" s="113" t="str">
        <f t="shared" si="25"/>
        <v/>
      </c>
      <c r="AH1224" s="114" t="str">
        <f t="shared" si="24"/>
        <v>#DIV/0!</v>
      </c>
      <c r="AI1224" s="3"/>
      <c r="AJ1224" s="3"/>
    </row>
    <row r="1225" hidden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104" t="s">
        <v>94</v>
      </c>
      <c r="W1225" s="110"/>
      <c r="X1225" s="111"/>
      <c r="Y1225" s="112"/>
      <c r="Z1225" s="112"/>
      <c r="AA1225" s="113"/>
      <c r="AB1225" s="3"/>
      <c r="AC1225" s="116" t="s">
        <v>94</v>
      </c>
      <c r="AD1225" s="110" t="str">
        <f t="shared" si="22"/>
        <v/>
      </c>
      <c r="AE1225" s="110"/>
      <c r="AF1225" s="110"/>
      <c r="AG1225" s="113" t="str">
        <f t="shared" si="25"/>
        <v/>
      </c>
      <c r="AH1225" s="114" t="str">
        <f t="shared" si="24"/>
        <v>#DIV/0!</v>
      </c>
      <c r="AI1225" s="3"/>
      <c r="AJ1225" s="3"/>
    </row>
    <row r="1226" hidden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104" t="s">
        <v>95</v>
      </c>
      <c r="W1226" s="110"/>
      <c r="X1226" s="111"/>
      <c r="Y1226" s="112"/>
      <c r="Z1226" s="112"/>
      <c r="AA1226" s="113"/>
      <c r="AB1226" s="3"/>
      <c r="AC1226" s="116" t="s">
        <v>95</v>
      </c>
      <c r="AD1226" s="110" t="str">
        <f t="shared" si="22"/>
        <v/>
      </c>
      <c r="AE1226" s="110"/>
      <c r="AF1226" s="110"/>
      <c r="AG1226" s="113" t="str">
        <f t="shared" si="25"/>
        <v/>
      </c>
      <c r="AH1226" s="114" t="str">
        <f t="shared" si="24"/>
        <v>#DIV/0!</v>
      </c>
      <c r="AI1226" s="3"/>
      <c r="AJ1226" s="3"/>
    </row>
    <row r="1227" hidden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104" t="s">
        <v>96</v>
      </c>
      <c r="W1227" s="110"/>
      <c r="X1227" s="111"/>
      <c r="Y1227" s="112"/>
      <c r="Z1227" s="112"/>
      <c r="AA1227" s="113"/>
      <c r="AB1227" s="3"/>
      <c r="AC1227" s="116" t="s">
        <v>96</v>
      </c>
      <c r="AD1227" s="110" t="str">
        <f t="shared" si="22"/>
        <v/>
      </c>
      <c r="AE1227" s="110"/>
      <c r="AF1227" s="110"/>
      <c r="AG1227" s="113" t="str">
        <f t="shared" si="25"/>
        <v/>
      </c>
      <c r="AH1227" s="114" t="str">
        <f t="shared" si="24"/>
        <v>#DIV/0!</v>
      </c>
      <c r="AI1227" s="3"/>
      <c r="AJ1227" s="3"/>
    </row>
    <row r="1228" hidden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104" t="s">
        <v>97</v>
      </c>
      <c r="W1228" s="110"/>
      <c r="X1228" s="111"/>
      <c r="Y1228" s="112"/>
      <c r="Z1228" s="112"/>
      <c r="AA1228" s="113"/>
      <c r="AB1228" s="3"/>
      <c r="AC1228" s="116" t="s">
        <v>97</v>
      </c>
      <c r="AD1228" s="110" t="str">
        <f t="shared" si="22"/>
        <v/>
      </c>
      <c r="AE1228" s="110"/>
      <c r="AF1228" s="110"/>
      <c r="AG1228" s="113" t="str">
        <f t="shared" si="25"/>
        <v/>
      </c>
      <c r="AH1228" s="114" t="str">
        <f t="shared" si="24"/>
        <v>#DIV/0!</v>
      </c>
      <c r="AI1228" s="3"/>
      <c r="AJ1228" s="3"/>
    </row>
    <row r="1229" hidden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104" t="s">
        <v>98</v>
      </c>
      <c r="W1229" s="110"/>
      <c r="X1229" s="111"/>
      <c r="Y1229" s="112"/>
      <c r="Z1229" s="112"/>
      <c r="AA1229" s="113"/>
      <c r="AB1229" s="3"/>
      <c r="AC1229" s="116" t="s">
        <v>98</v>
      </c>
      <c r="AD1229" s="110" t="str">
        <f t="shared" si="22"/>
        <v/>
      </c>
      <c r="AE1229" s="110"/>
      <c r="AF1229" s="110"/>
      <c r="AG1229" s="113" t="str">
        <f t="shared" si="25"/>
        <v/>
      </c>
      <c r="AH1229" s="114" t="str">
        <f t="shared" si="24"/>
        <v>#DIV/0!</v>
      </c>
      <c r="AI1229" s="3"/>
      <c r="AJ1229" s="3"/>
    </row>
    <row r="1230" hidden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104" t="s">
        <v>99</v>
      </c>
      <c r="W1230" s="110"/>
      <c r="X1230" s="111"/>
      <c r="Y1230" s="112"/>
      <c r="Z1230" s="112"/>
      <c r="AA1230" s="113"/>
      <c r="AB1230" s="3"/>
      <c r="AC1230" s="116" t="s">
        <v>99</v>
      </c>
      <c r="AD1230" s="110" t="str">
        <f t="shared" si="22"/>
        <v/>
      </c>
      <c r="AE1230" s="110"/>
      <c r="AF1230" s="110"/>
      <c r="AG1230" s="113" t="str">
        <f t="shared" si="25"/>
        <v/>
      </c>
      <c r="AH1230" s="114" t="str">
        <f t="shared" si="24"/>
        <v>#DIV/0!</v>
      </c>
      <c r="AI1230" s="3"/>
      <c r="AJ1230" s="3"/>
    </row>
    <row r="1231" hidden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104" t="s">
        <v>100</v>
      </c>
      <c r="W1231" s="110"/>
      <c r="X1231" s="111"/>
      <c r="Y1231" s="112"/>
      <c r="Z1231" s="112"/>
      <c r="AA1231" s="113"/>
      <c r="AB1231" s="3"/>
      <c r="AC1231" s="116" t="s">
        <v>100</v>
      </c>
      <c r="AD1231" s="110" t="str">
        <f t="shared" si="22"/>
        <v/>
      </c>
      <c r="AE1231" s="110"/>
      <c r="AF1231" s="110"/>
      <c r="AG1231" s="113" t="str">
        <f t="shared" si="25"/>
        <v/>
      </c>
      <c r="AH1231" s="114" t="str">
        <f t="shared" si="24"/>
        <v>#DIV/0!</v>
      </c>
      <c r="AI1231" s="3"/>
      <c r="AJ1231" s="3"/>
    </row>
    <row r="1232" hidden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104" t="s">
        <v>101</v>
      </c>
      <c r="W1232" s="110"/>
      <c r="X1232" s="111"/>
      <c r="Y1232" s="112"/>
      <c r="Z1232" s="112"/>
      <c r="AA1232" s="113"/>
      <c r="AB1232" s="3"/>
      <c r="AC1232" s="116" t="s">
        <v>101</v>
      </c>
      <c r="AD1232" s="110" t="str">
        <f t="shared" si="22"/>
        <v/>
      </c>
      <c r="AE1232" s="110"/>
      <c r="AF1232" s="110"/>
      <c r="AG1232" s="113" t="str">
        <f t="shared" si="25"/>
        <v/>
      </c>
      <c r="AH1232" s="114" t="str">
        <f t="shared" si="24"/>
        <v>#DIV/0!</v>
      </c>
      <c r="AI1232" s="3"/>
      <c r="AJ1232" s="3"/>
    </row>
    <row r="1233" hidden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104" t="s">
        <v>102</v>
      </c>
      <c r="W1233" s="110"/>
      <c r="X1233" s="111"/>
      <c r="Y1233" s="112"/>
      <c r="Z1233" s="112"/>
      <c r="AA1233" s="113"/>
      <c r="AB1233" s="3"/>
      <c r="AC1233" s="116" t="s">
        <v>102</v>
      </c>
      <c r="AD1233" s="110" t="str">
        <f t="shared" si="22"/>
        <v/>
      </c>
      <c r="AE1233" s="110"/>
      <c r="AF1233" s="110"/>
      <c r="AG1233" s="113" t="str">
        <f t="shared" si="25"/>
        <v/>
      </c>
      <c r="AH1233" s="114" t="str">
        <f t="shared" si="24"/>
        <v>#DIV/0!</v>
      </c>
      <c r="AI1233" s="3"/>
      <c r="AJ1233" s="3"/>
    </row>
    <row r="1234" hidden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104" t="s">
        <v>103</v>
      </c>
      <c r="W1234" s="110"/>
      <c r="X1234" s="111"/>
      <c r="Y1234" s="112"/>
      <c r="Z1234" s="112"/>
      <c r="AA1234" s="113"/>
      <c r="AB1234" s="3"/>
      <c r="AC1234" s="116" t="s">
        <v>103</v>
      </c>
      <c r="AD1234" s="110" t="str">
        <f t="shared" si="22"/>
        <v/>
      </c>
      <c r="AE1234" s="110"/>
      <c r="AF1234" s="110"/>
      <c r="AG1234" s="113" t="str">
        <f t="shared" si="25"/>
        <v/>
      </c>
      <c r="AH1234" s="114" t="str">
        <f t="shared" si="24"/>
        <v>#DIV/0!</v>
      </c>
      <c r="AI1234" s="3"/>
      <c r="AJ1234" s="3"/>
    </row>
    <row r="1235" hidden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104" t="s">
        <v>104</v>
      </c>
      <c r="W1235" s="110"/>
      <c r="X1235" s="111"/>
      <c r="Y1235" s="112"/>
      <c r="Z1235" s="112"/>
      <c r="AA1235" s="113"/>
      <c r="AB1235" s="3"/>
      <c r="AC1235" s="116" t="s">
        <v>104</v>
      </c>
      <c r="AD1235" s="110" t="str">
        <f t="shared" si="22"/>
        <v/>
      </c>
      <c r="AE1235" s="110"/>
      <c r="AF1235" s="110"/>
      <c r="AG1235" s="113" t="str">
        <f t="shared" si="25"/>
        <v/>
      </c>
      <c r="AH1235" s="114" t="str">
        <f t="shared" si="24"/>
        <v>#DIV/0!</v>
      </c>
      <c r="AI1235" s="3"/>
      <c r="AJ1235" s="3"/>
    </row>
    <row r="1236" hidden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104" t="s">
        <v>105</v>
      </c>
      <c r="W1236" s="110"/>
      <c r="X1236" s="111"/>
      <c r="Y1236" s="112"/>
      <c r="Z1236" s="112"/>
      <c r="AA1236" s="113"/>
      <c r="AB1236" s="3"/>
      <c r="AC1236" s="116" t="s">
        <v>105</v>
      </c>
      <c r="AD1236" s="110" t="str">
        <f t="shared" si="22"/>
        <v/>
      </c>
      <c r="AE1236" s="110"/>
      <c r="AF1236" s="110"/>
      <c r="AG1236" s="113" t="str">
        <f t="shared" si="25"/>
        <v/>
      </c>
      <c r="AH1236" s="114" t="str">
        <f t="shared" si="24"/>
        <v>#DIV/0!</v>
      </c>
      <c r="AI1236" s="3"/>
      <c r="AJ1236" s="3"/>
    </row>
    <row r="1237" hidden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104" t="s">
        <v>106</v>
      </c>
      <c r="W1237" s="110"/>
      <c r="X1237" s="111"/>
      <c r="Y1237" s="112"/>
      <c r="Z1237" s="112"/>
      <c r="AA1237" s="113"/>
      <c r="AB1237" s="3"/>
      <c r="AC1237" s="116" t="s">
        <v>106</v>
      </c>
      <c r="AD1237" s="110" t="str">
        <f t="shared" si="22"/>
        <v/>
      </c>
      <c r="AE1237" s="110"/>
      <c r="AF1237" s="110"/>
      <c r="AG1237" s="113" t="str">
        <f t="shared" si="25"/>
        <v/>
      </c>
      <c r="AH1237" s="114" t="str">
        <f t="shared" si="24"/>
        <v>#DIV/0!</v>
      </c>
      <c r="AI1237" s="3"/>
      <c r="AJ1237" s="3"/>
    </row>
    <row r="1238" hidden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104" t="s">
        <v>107</v>
      </c>
      <c r="W1238" s="110"/>
      <c r="X1238" s="111"/>
      <c r="Y1238" s="112"/>
      <c r="Z1238" s="112"/>
      <c r="AA1238" s="113"/>
      <c r="AB1238" s="3"/>
      <c r="AC1238" s="116" t="s">
        <v>107</v>
      </c>
      <c r="AD1238" s="110" t="str">
        <f t="shared" si="22"/>
        <v/>
      </c>
      <c r="AE1238" s="110"/>
      <c r="AF1238" s="110"/>
      <c r="AG1238" s="113" t="str">
        <f t="shared" si="25"/>
        <v/>
      </c>
      <c r="AH1238" s="114" t="str">
        <f t="shared" si="24"/>
        <v>#DIV/0!</v>
      </c>
      <c r="AI1238" s="3"/>
      <c r="AJ1238" s="3"/>
    </row>
    <row r="1239" hidden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104" t="s">
        <v>108</v>
      </c>
      <c r="W1239" s="110"/>
      <c r="X1239" s="111"/>
      <c r="Y1239" s="112"/>
      <c r="Z1239" s="112"/>
      <c r="AA1239" s="113"/>
      <c r="AB1239" s="3"/>
      <c r="AC1239" s="116" t="s">
        <v>108</v>
      </c>
      <c r="AD1239" s="110" t="str">
        <f t="shared" si="22"/>
        <v/>
      </c>
      <c r="AE1239" s="110"/>
      <c r="AF1239" s="110"/>
      <c r="AG1239" s="113" t="str">
        <f t="shared" si="25"/>
        <v/>
      </c>
      <c r="AH1239" s="114" t="str">
        <f t="shared" si="24"/>
        <v>#DIV/0!</v>
      </c>
      <c r="AI1239" s="3"/>
      <c r="AJ1239" s="3"/>
    </row>
    <row r="1240" hidden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104" t="s">
        <v>109</v>
      </c>
      <c r="W1240" s="110"/>
      <c r="X1240" s="111"/>
      <c r="Y1240" s="112"/>
      <c r="Z1240" s="112"/>
      <c r="AA1240" s="113"/>
      <c r="AB1240" s="3"/>
      <c r="AC1240" s="116" t="s">
        <v>109</v>
      </c>
      <c r="AD1240" s="110" t="str">
        <f t="shared" si="22"/>
        <v/>
      </c>
      <c r="AE1240" s="110"/>
      <c r="AF1240" s="110"/>
      <c r="AG1240" s="113" t="str">
        <f t="shared" si="25"/>
        <v/>
      </c>
      <c r="AH1240" s="114" t="str">
        <f t="shared" si="24"/>
        <v>#DIV/0!</v>
      </c>
      <c r="AI1240" s="3"/>
      <c r="AJ1240" s="3"/>
    </row>
    <row r="1241" hidden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104" t="s">
        <v>110</v>
      </c>
      <c r="W1241" s="110"/>
      <c r="X1241" s="111"/>
      <c r="Y1241" s="112"/>
      <c r="Z1241" s="112"/>
      <c r="AA1241" s="113"/>
      <c r="AB1241" s="3"/>
      <c r="AC1241" s="116" t="s">
        <v>110</v>
      </c>
      <c r="AD1241" s="110" t="str">
        <f t="shared" si="22"/>
        <v/>
      </c>
      <c r="AE1241" s="110"/>
      <c r="AF1241" s="110"/>
      <c r="AG1241" s="113" t="str">
        <f t="shared" si="25"/>
        <v/>
      </c>
      <c r="AH1241" s="114" t="str">
        <f t="shared" si="24"/>
        <v>#DIV/0!</v>
      </c>
      <c r="AI1241" s="3"/>
      <c r="AJ1241" s="3"/>
    </row>
    <row r="1242" hidden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104" t="s">
        <v>111</v>
      </c>
      <c r="W1242" s="110"/>
      <c r="X1242" s="111"/>
      <c r="Y1242" s="112"/>
      <c r="Z1242" s="112"/>
      <c r="AA1242" s="113"/>
      <c r="AB1242" s="3"/>
      <c r="AC1242" s="116" t="s">
        <v>111</v>
      </c>
      <c r="AD1242" s="110" t="str">
        <f t="shared" si="22"/>
        <v/>
      </c>
      <c r="AE1242" s="110"/>
      <c r="AF1242" s="110"/>
      <c r="AG1242" s="113" t="str">
        <f t="shared" si="25"/>
        <v/>
      </c>
      <c r="AH1242" s="114" t="str">
        <f t="shared" si="24"/>
        <v>#DIV/0!</v>
      </c>
      <c r="AI1242" s="3"/>
      <c r="AJ1242" s="3"/>
    </row>
    <row r="1243" hidden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104" t="s">
        <v>112</v>
      </c>
      <c r="W1243" s="110"/>
      <c r="X1243" s="111"/>
      <c r="Y1243" s="112"/>
      <c r="Z1243" s="112"/>
      <c r="AA1243" s="113"/>
      <c r="AB1243" s="3"/>
      <c r="AC1243" s="116" t="s">
        <v>112</v>
      </c>
      <c r="AD1243" s="110" t="str">
        <f t="shared" si="22"/>
        <v/>
      </c>
      <c r="AE1243" s="110"/>
      <c r="AF1243" s="110"/>
      <c r="AG1243" s="113" t="str">
        <f t="shared" si="25"/>
        <v/>
      </c>
      <c r="AH1243" s="114" t="str">
        <f t="shared" si="24"/>
        <v>#DIV/0!</v>
      </c>
      <c r="AI1243" s="3"/>
      <c r="AJ1243" s="3"/>
    </row>
    <row r="1244" hidden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104" t="s">
        <v>113</v>
      </c>
      <c r="W1244" s="110"/>
      <c r="X1244" s="111"/>
      <c r="Y1244" s="112"/>
      <c r="Z1244" s="112"/>
      <c r="AA1244" s="113"/>
      <c r="AB1244" s="3"/>
      <c r="AC1244" s="116" t="s">
        <v>113</v>
      </c>
      <c r="AD1244" s="110" t="str">
        <f t="shared" si="22"/>
        <v/>
      </c>
      <c r="AE1244" s="110"/>
      <c r="AF1244" s="110"/>
      <c r="AG1244" s="113" t="str">
        <f t="shared" si="25"/>
        <v/>
      </c>
      <c r="AH1244" s="114" t="str">
        <f t="shared" si="24"/>
        <v>#DIV/0!</v>
      </c>
      <c r="AI1244" s="3"/>
      <c r="AJ1244" s="3"/>
    </row>
    <row r="1245" hidden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104" t="s">
        <v>114</v>
      </c>
      <c r="W1245" s="110"/>
      <c r="X1245" s="111"/>
      <c r="Y1245" s="112"/>
      <c r="Z1245" s="112"/>
      <c r="AA1245" s="113"/>
      <c r="AB1245" s="3"/>
      <c r="AC1245" s="116" t="s">
        <v>114</v>
      </c>
      <c r="AD1245" s="110" t="str">
        <f t="shared" si="22"/>
        <v/>
      </c>
      <c r="AE1245" s="110"/>
      <c r="AF1245" s="110"/>
      <c r="AG1245" s="113" t="str">
        <f t="shared" si="25"/>
        <v/>
      </c>
      <c r="AH1245" s="114" t="str">
        <f t="shared" si="24"/>
        <v>#DIV/0!</v>
      </c>
      <c r="AI1245" s="3"/>
      <c r="AJ1245" s="3"/>
    </row>
    <row r="1246" hidden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104" t="s">
        <v>115</v>
      </c>
      <c r="W1246" s="110"/>
      <c r="X1246" s="111"/>
      <c r="Y1246" s="112"/>
      <c r="Z1246" s="112"/>
      <c r="AA1246" s="113"/>
      <c r="AB1246" s="3"/>
      <c r="AC1246" s="116" t="s">
        <v>115</v>
      </c>
      <c r="AD1246" s="110" t="str">
        <f t="shared" si="22"/>
        <v/>
      </c>
      <c r="AE1246" s="110"/>
      <c r="AF1246" s="110"/>
      <c r="AG1246" s="113" t="str">
        <f t="shared" si="25"/>
        <v/>
      </c>
      <c r="AH1246" s="114" t="str">
        <f t="shared" si="24"/>
        <v>#DIV/0!</v>
      </c>
      <c r="AI1246" s="3"/>
      <c r="AJ1246" s="3"/>
    </row>
    <row r="1247" hidden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104" t="s">
        <v>116</v>
      </c>
      <c r="W1247" s="110"/>
      <c r="X1247" s="111"/>
      <c r="Y1247" s="112"/>
      <c r="Z1247" s="112"/>
      <c r="AA1247" s="113"/>
      <c r="AB1247" s="3"/>
      <c r="AC1247" s="116" t="s">
        <v>116</v>
      </c>
      <c r="AD1247" s="110" t="str">
        <f t="shared" si="22"/>
        <v/>
      </c>
      <c r="AE1247" s="110"/>
      <c r="AF1247" s="110"/>
      <c r="AG1247" s="113" t="str">
        <f t="shared" si="25"/>
        <v/>
      </c>
      <c r="AH1247" s="114" t="str">
        <f t="shared" si="24"/>
        <v>#DIV/0!</v>
      </c>
      <c r="AI1247" s="3"/>
      <c r="AJ1247" s="3"/>
    </row>
    <row r="1248" hidden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104" t="s">
        <v>117</v>
      </c>
      <c r="W1248" s="110"/>
      <c r="X1248" s="111"/>
      <c r="Y1248" s="112"/>
      <c r="Z1248" s="112"/>
      <c r="AA1248" s="113"/>
      <c r="AB1248" s="3"/>
      <c r="AC1248" s="116" t="s">
        <v>117</v>
      </c>
      <c r="AD1248" s="110" t="str">
        <f t="shared" si="22"/>
        <v/>
      </c>
      <c r="AE1248" s="110"/>
      <c r="AF1248" s="110"/>
      <c r="AG1248" s="113" t="str">
        <f t="shared" si="25"/>
        <v/>
      </c>
      <c r="AH1248" s="114" t="str">
        <f t="shared" si="24"/>
        <v>#DIV/0!</v>
      </c>
      <c r="AI1248" s="3"/>
      <c r="AJ1248" s="3"/>
    </row>
    <row r="1249" hidden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104" t="s">
        <v>118</v>
      </c>
      <c r="W1249" s="110"/>
      <c r="X1249" s="111"/>
      <c r="Y1249" s="112"/>
      <c r="Z1249" s="112"/>
      <c r="AA1249" s="113"/>
      <c r="AB1249" s="3"/>
      <c r="AC1249" s="116" t="s">
        <v>118</v>
      </c>
      <c r="AD1249" s="110" t="str">
        <f t="shared" si="22"/>
        <v/>
      </c>
      <c r="AE1249" s="110"/>
      <c r="AF1249" s="110"/>
      <c r="AG1249" s="113" t="str">
        <f t="shared" si="25"/>
        <v/>
      </c>
      <c r="AH1249" s="114" t="str">
        <f t="shared" si="24"/>
        <v>#DIV/0!</v>
      </c>
      <c r="AI1249" s="3"/>
      <c r="AJ1249" s="3"/>
    </row>
    <row r="1250" hidden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104" t="s">
        <v>119</v>
      </c>
      <c r="W1250" s="110"/>
      <c r="X1250" s="111"/>
      <c r="Y1250" s="112"/>
      <c r="Z1250" s="112"/>
      <c r="AA1250" s="113"/>
      <c r="AB1250" s="3"/>
      <c r="AC1250" s="116" t="s">
        <v>119</v>
      </c>
      <c r="AD1250" s="110" t="str">
        <f t="shared" si="22"/>
        <v/>
      </c>
      <c r="AE1250" s="110"/>
      <c r="AF1250" s="110"/>
      <c r="AG1250" s="113" t="str">
        <f t="shared" si="25"/>
        <v/>
      </c>
      <c r="AH1250" s="114" t="str">
        <f t="shared" si="24"/>
        <v>#DIV/0!</v>
      </c>
      <c r="AI1250" s="3"/>
      <c r="AJ1250" s="3"/>
    </row>
    <row r="1251" hidden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104" t="s">
        <v>120</v>
      </c>
      <c r="W1251" s="110"/>
      <c r="X1251" s="111"/>
      <c r="Y1251" s="112"/>
      <c r="Z1251" s="112"/>
      <c r="AA1251" s="113"/>
      <c r="AB1251" s="3"/>
      <c r="AC1251" s="116" t="s">
        <v>120</v>
      </c>
      <c r="AD1251" s="110" t="str">
        <f t="shared" si="22"/>
        <v/>
      </c>
      <c r="AE1251" s="110"/>
      <c r="AF1251" s="110"/>
      <c r="AG1251" s="113" t="str">
        <f t="shared" si="25"/>
        <v/>
      </c>
      <c r="AH1251" s="114" t="str">
        <f t="shared" si="24"/>
        <v>#DIV/0!</v>
      </c>
      <c r="AI1251" s="3"/>
      <c r="AJ1251" s="3"/>
    </row>
    <row r="1252" hidden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104" t="s">
        <v>121</v>
      </c>
      <c r="W1252" s="110"/>
      <c r="X1252" s="111"/>
      <c r="Y1252" s="112"/>
      <c r="Z1252" s="112"/>
      <c r="AA1252" s="113"/>
      <c r="AB1252" s="3"/>
      <c r="AC1252" s="116" t="s">
        <v>121</v>
      </c>
      <c r="AD1252" s="110" t="str">
        <f t="shared" si="22"/>
        <v/>
      </c>
      <c r="AE1252" s="110"/>
      <c r="AF1252" s="110"/>
      <c r="AG1252" s="113" t="str">
        <f t="shared" si="25"/>
        <v/>
      </c>
      <c r="AH1252" s="114" t="str">
        <f t="shared" si="24"/>
        <v>#DIV/0!</v>
      </c>
      <c r="AI1252" s="3"/>
      <c r="AJ1252" s="3"/>
    </row>
    <row r="1253" hidden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104" t="s">
        <v>122</v>
      </c>
      <c r="W1253" s="110"/>
      <c r="X1253" s="111"/>
      <c r="Y1253" s="112"/>
      <c r="Z1253" s="112"/>
      <c r="AA1253" s="113"/>
      <c r="AB1253" s="3"/>
      <c r="AC1253" s="116" t="s">
        <v>122</v>
      </c>
      <c r="AD1253" s="110" t="str">
        <f t="shared" si="22"/>
        <v/>
      </c>
      <c r="AE1253" s="110"/>
      <c r="AF1253" s="110"/>
      <c r="AG1253" s="113" t="str">
        <f t="shared" si="25"/>
        <v/>
      </c>
      <c r="AH1253" s="114" t="str">
        <f t="shared" si="24"/>
        <v>#DIV/0!</v>
      </c>
      <c r="AI1253" s="3"/>
      <c r="AJ1253" s="3"/>
    </row>
    <row r="1254" hidden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104" t="s">
        <v>123</v>
      </c>
      <c r="W1254" s="110"/>
      <c r="X1254" s="111"/>
      <c r="Y1254" s="112"/>
      <c r="Z1254" s="112"/>
      <c r="AA1254" s="113"/>
      <c r="AB1254" s="3"/>
      <c r="AC1254" s="116" t="s">
        <v>123</v>
      </c>
      <c r="AD1254" s="110" t="str">
        <f t="shared" si="22"/>
        <v/>
      </c>
      <c r="AE1254" s="110"/>
      <c r="AF1254" s="110"/>
      <c r="AG1254" s="113" t="str">
        <f t="shared" si="25"/>
        <v/>
      </c>
      <c r="AH1254" s="114" t="str">
        <f t="shared" si="24"/>
        <v>#DIV/0!</v>
      </c>
      <c r="AI1254" s="3"/>
      <c r="AJ1254" s="3"/>
    </row>
    <row r="1255" hidden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104" t="s">
        <v>124</v>
      </c>
      <c r="W1255" s="110"/>
      <c r="X1255" s="111"/>
      <c r="Y1255" s="112"/>
      <c r="Z1255" s="112"/>
      <c r="AA1255" s="113"/>
      <c r="AB1255" s="3"/>
      <c r="AC1255" s="116" t="s">
        <v>124</v>
      </c>
      <c r="AD1255" s="110" t="str">
        <f t="shared" si="22"/>
        <v/>
      </c>
      <c r="AE1255" s="110"/>
      <c r="AF1255" s="110"/>
      <c r="AG1255" s="113" t="str">
        <f t="shared" si="25"/>
        <v/>
      </c>
      <c r="AH1255" s="114" t="str">
        <f t="shared" si="24"/>
        <v>#DIV/0!</v>
      </c>
      <c r="AI1255" s="3"/>
      <c r="AJ1255" s="3"/>
    </row>
    <row r="1256" hidden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104" t="s">
        <v>125</v>
      </c>
      <c r="W1256" s="110"/>
      <c r="X1256" s="111"/>
      <c r="Y1256" s="112"/>
      <c r="Z1256" s="112"/>
      <c r="AA1256" s="113"/>
      <c r="AB1256" s="3"/>
      <c r="AC1256" s="116" t="s">
        <v>125</v>
      </c>
      <c r="AD1256" s="110" t="str">
        <f t="shared" si="22"/>
        <v/>
      </c>
      <c r="AE1256" s="110"/>
      <c r="AF1256" s="110"/>
      <c r="AG1256" s="113" t="str">
        <f t="shared" si="25"/>
        <v/>
      </c>
      <c r="AH1256" s="114" t="str">
        <f t="shared" si="24"/>
        <v>#DIV/0!</v>
      </c>
      <c r="AI1256" s="3"/>
      <c r="AJ1256" s="3"/>
    </row>
    <row r="1257" hidden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104" t="s">
        <v>126</v>
      </c>
      <c r="W1257" s="110"/>
      <c r="X1257" s="111"/>
      <c r="Y1257" s="112"/>
      <c r="Z1257" s="112"/>
      <c r="AA1257" s="113"/>
      <c r="AB1257" s="3"/>
      <c r="AC1257" s="116" t="s">
        <v>126</v>
      </c>
      <c r="AD1257" s="110" t="str">
        <f t="shared" si="22"/>
        <v/>
      </c>
      <c r="AE1257" s="110"/>
      <c r="AF1257" s="110"/>
      <c r="AG1257" s="113" t="str">
        <f t="shared" si="25"/>
        <v/>
      </c>
      <c r="AH1257" s="114" t="str">
        <f t="shared" si="24"/>
        <v>#DIV/0!</v>
      </c>
      <c r="AI1257" s="3"/>
      <c r="AJ1257" s="3"/>
    </row>
    <row r="1258" hidden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104" t="s">
        <v>127</v>
      </c>
      <c r="W1258" s="110"/>
      <c r="X1258" s="111"/>
      <c r="Y1258" s="112"/>
      <c r="Z1258" s="112"/>
      <c r="AA1258" s="113"/>
      <c r="AB1258" s="3"/>
      <c r="AC1258" s="116" t="s">
        <v>127</v>
      </c>
      <c r="AD1258" s="110" t="str">
        <f t="shared" si="22"/>
        <v/>
      </c>
      <c r="AE1258" s="110"/>
      <c r="AF1258" s="110"/>
      <c r="AG1258" s="113" t="str">
        <f t="shared" si="25"/>
        <v/>
      </c>
      <c r="AH1258" s="114" t="str">
        <f t="shared" si="24"/>
        <v>#DIV/0!</v>
      </c>
      <c r="AI1258" s="3"/>
      <c r="AJ1258" s="3"/>
    </row>
    <row r="1259" hidden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104" t="s">
        <v>128</v>
      </c>
      <c r="W1259" s="110"/>
      <c r="X1259" s="111"/>
      <c r="Y1259" s="112"/>
      <c r="Z1259" s="112"/>
      <c r="AA1259" s="113"/>
      <c r="AB1259" s="3"/>
      <c r="AC1259" s="116" t="s">
        <v>128</v>
      </c>
      <c r="AD1259" s="110" t="str">
        <f t="shared" si="22"/>
        <v/>
      </c>
      <c r="AE1259" s="110"/>
      <c r="AF1259" s="110"/>
      <c r="AG1259" s="113" t="str">
        <f t="shared" si="25"/>
        <v/>
      </c>
      <c r="AH1259" s="114" t="str">
        <f t="shared" si="24"/>
        <v>#DIV/0!</v>
      </c>
      <c r="AI1259" s="3"/>
      <c r="AJ1259" s="3"/>
    </row>
    <row r="1260" hidden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104" t="s">
        <v>129</v>
      </c>
      <c r="W1260" s="110"/>
      <c r="X1260" s="111"/>
      <c r="Y1260" s="112"/>
      <c r="Z1260" s="112"/>
      <c r="AA1260" s="113"/>
      <c r="AB1260" s="3"/>
      <c r="AC1260" s="116" t="s">
        <v>129</v>
      </c>
      <c r="AD1260" s="110" t="str">
        <f t="shared" si="22"/>
        <v/>
      </c>
      <c r="AE1260" s="110"/>
      <c r="AF1260" s="110"/>
      <c r="AG1260" s="113" t="str">
        <f t="shared" si="25"/>
        <v/>
      </c>
      <c r="AH1260" s="114" t="str">
        <f t="shared" si="24"/>
        <v>#DIV/0!</v>
      </c>
      <c r="AI1260" s="3"/>
      <c r="AJ1260" s="3"/>
    </row>
    <row r="1261" hidden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104" t="s">
        <v>130</v>
      </c>
      <c r="W1261" s="110"/>
      <c r="X1261" s="111"/>
      <c r="Y1261" s="112"/>
      <c r="Z1261" s="112"/>
      <c r="AA1261" s="113"/>
      <c r="AB1261" s="3"/>
      <c r="AC1261" s="116" t="s">
        <v>130</v>
      </c>
      <c r="AD1261" s="110" t="str">
        <f t="shared" si="22"/>
        <v/>
      </c>
      <c r="AE1261" s="110"/>
      <c r="AF1261" s="110"/>
      <c r="AG1261" s="113" t="str">
        <f t="shared" si="25"/>
        <v/>
      </c>
      <c r="AH1261" s="114" t="str">
        <f t="shared" si="24"/>
        <v>#DIV/0!</v>
      </c>
      <c r="AI1261" s="3"/>
      <c r="AJ1261" s="3"/>
    </row>
    <row r="1262" hidden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104" t="s">
        <v>131</v>
      </c>
      <c r="W1262" s="110"/>
      <c r="X1262" s="111"/>
      <c r="Y1262" s="112"/>
      <c r="Z1262" s="112"/>
      <c r="AA1262" s="113"/>
      <c r="AB1262" s="3"/>
      <c r="AC1262" s="116" t="s">
        <v>131</v>
      </c>
      <c r="AD1262" s="110" t="str">
        <f t="shared" si="22"/>
        <v/>
      </c>
      <c r="AE1262" s="110"/>
      <c r="AF1262" s="110"/>
      <c r="AG1262" s="113" t="str">
        <f t="shared" si="25"/>
        <v/>
      </c>
      <c r="AH1262" s="114" t="str">
        <f t="shared" si="24"/>
        <v>#DIV/0!</v>
      </c>
      <c r="AI1262" s="3"/>
      <c r="AJ1262" s="3"/>
    </row>
    <row r="1263" hidden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104" t="s">
        <v>132</v>
      </c>
      <c r="W1263" s="110"/>
      <c r="X1263" s="111"/>
      <c r="Y1263" s="112"/>
      <c r="Z1263" s="112"/>
      <c r="AA1263" s="113"/>
      <c r="AB1263" s="3"/>
      <c r="AC1263" s="116" t="s">
        <v>132</v>
      </c>
      <c r="AD1263" s="110" t="str">
        <f t="shared" si="22"/>
        <v/>
      </c>
      <c r="AE1263" s="110"/>
      <c r="AF1263" s="110"/>
      <c r="AG1263" s="113" t="str">
        <f t="shared" si="25"/>
        <v/>
      </c>
      <c r="AH1263" s="114" t="str">
        <f t="shared" si="24"/>
        <v>#DIV/0!</v>
      </c>
      <c r="AI1263" s="3"/>
      <c r="AJ1263" s="3"/>
    </row>
    <row r="1264" hidden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104" t="s">
        <v>133</v>
      </c>
      <c r="W1264" s="110"/>
      <c r="X1264" s="111"/>
      <c r="Y1264" s="112"/>
      <c r="Z1264" s="112"/>
      <c r="AA1264" s="113"/>
      <c r="AB1264" s="3"/>
      <c r="AC1264" s="116" t="s">
        <v>133</v>
      </c>
      <c r="AD1264" s="110" t="str">
        <f t="shared" si="22"/>
        <v/>
      </c>
      <c r="AE1264" s="110"/>
      <c r="AF1264" s="110"/>
      <c r="AG1264" s="113" t="str">
        <f t="shared" si="25"/>
        <v/>
      </c>
      <c r="AH1264" s="114" t="str">
        <f t="shared" si="24"/>
        <v>#DIV/0!</v>
      </c>
      <c r="AI1264" s="3"/>
      <c r="AJ1264" s="3"/>
    </row>
    <row r="1265" hidden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104" t="s">
        <v>134</v>
      </c>
      <c r="W1265" s="110"/>
      <c r="X1265" s="111"/>
      <c r="Y1265" s="112"/>
      <c r="Z1265" s="112"/>
      <c r="AA1265" s="113"/>
      <c r="AB1265" s="3"/>
      <c r="AC1265" s="116" t="s">
        <v>134</v>
      </c>
      <c r="AD1265" s="110" t="str">
        <f t="shared" si="22"/>
        <v/>
      </c>
      <c r="AE1265" s="110"/>
      <c r="AF1265" s="110"/>
      <c r="AG1265" s="113" t="str">
        <f t="shared" si="25"/>
        <v/>
      </c>
      <c r="AH1265" s="114" t="str">
        <f t="shared" si="24"/>
        <v>#DIV/0!</v>
      </c>
      <c r="AI1265" s="3"/>
      <c r="AJ1265" s="3"/>
    </row>
    <row r="1266" hidden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104" t="s">
        <v>135</v>
      </c>
      <c r="W1266" s="110"/>
      <c r="X1266" s="111"/>
      <c r="Y1266" s="112"/>
      <c r="Z1266" s="112"/>
      <c r="AA1266" s="113"/>
      <c r="AB1266" s="3"/>
      <c r="AC1266" s="116" t="s">
        <v>135</v>
      </c>
      <c r="AD1266" s="110" t="str">
        <f t="shared" si="22"/>
        <v/>
      </c>
      <c r="AE1266" s="110"/>
      <c r="AF1266" s="110"/>
      <c r="AG1266" s="113" t="str">
        <f t="shared" si="25"/>
        <v/>
      </c>
      <c r="AH1266" s="114" t="str">
        <f t="shared" si="24"/>
        <v>#DIV/0!</v>
      </c>
      <c r="AI1266" s="3"/>
      <c r="AJ1266" s="3"/>
    </row>
    <row r="1267" hidden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104" t="s">
        <v>136</v>
      </c>
      <c r="W1267" s="110"/>
      <c r="X1267" s="111"/>
      <c r="Y1267" s="112"/>
      <c r="Z1267" s="112"/>
      <c r="AA1267" s="113"/>
      <c r="AB1267" s="3"/>
      <c r="AC1267" s="116" t="s">
        <v>136</v>
      </c>
      <c r="AD1267" s="110" t="str">
        <f t="shared" si="22"/>
        <v/>
      </c>
      <c r="AE1267" s="110"/>
      <c r="AF1267" s="110"/>
      <c r="AG1267" s="113" t="str">
        <f t="shared" si="25"/>
        <v/>
      </c>
      <c r="AH1267" s="114" t="str">
        <f t="shared" si="24"/>
        <v>#DIV/0!</v>
      </c>
      <c r="AI1267" s="3"/>
      <c r="AJ1267" s="3"/>
    </row>
    <row r="1268" hidden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104" t="s">
        <v>137</v>
      </c>
      <c r="W1268" s="110"/>
      <c r="X1268" s="111"/>
      <c r="Y1268" s="112"/>
      <c r="Z1268" s="112"/>
      <c r="AA1268" s="113"/>
      <c r="AB1268" s="3"/>
      <c r="AC1268" s="116" t="s">
        <v>137</v>
      </c>
      <c r="AD1268" s="110" t="str">
        <f t="shared" si="22"/>
        <v/>
      </c>
      <c r="AE1268" s="110"/>
      <c r="AF1268" s="110"/>
      <c r="AG1268" s="113" t="str">
        <f t="shared" si="25"/>
        <v/>
      </c>
      <c r="AH1268" s="114" t="str">
        <f t="shared" si="24"/>
        <v>#DIV/0!</v>
      </c>
      <c r="AI1268" s="3"/>
      <c r="AJ1268" s="3"/>
    </row>
    <row r="1269" hidden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104" t="s">
        <v>138</v>
      </c>
      <c r="W1269" s="110"/>
      <c r="X1269" s="111"/>
      <c r="Y1269" s="112"/>
      <c r="Z1269" s="112"/>
      <c r="AA1269" s="113"/>
      <c r="AB1269" s="3"/>
      <c r="AC1269" s="116" t="s">
        <v>138</v>
      </c>
      <c r="AD1269" s="110" t="str">
        <f t="shared" si="22"/>
        <v/>
      </c>
      <c r="AE1269" s="110"/>
      <c r="AF1269" s="110"/>
      <c r="AG1269" s="113" t="str">
        <f t="shared" si="25"/>
        <v/>
      </c>
      <c r="AH1269" s="114" t="str">
        <f t="shared" si="24"/>
        <v>#DIV/0!</v>
      </c>
      <c r="AI1269" s="3"/>
      <c r="AJ1269" s="3"/>
    </row>
    <row r="1270" hidden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104" t="s">
        <v>139</v>
      </c>
      <c r="W1270" s="110"/>
      <c r="X1270" s="111"/>
      <c r="Y1270" s="112"/>
      <c r="Z1270" s="112"/>
      <c r="AA1270" s="113"/>
      <c r="AB1270" s="3"/>
      <c r="AC1270" s="116" t="s">
        <v>139</v>
      </c>
      <c r="AD1270" s="110" t="str">
        <f t="shared" si="22"/>
        <v/>
      </c>
      <c r="AE1270" s="110"/>
      <c r="AF1270" s="110"/>
      <c r="AG1270" s="113" t="str">
        <f t="shared" si="25"/>
        <v/>
      </c>
      <c r="AH1270" s="114" t="str">
        <f t="shared" si="24"/>
        <v>#DIV/0!</v>
      </c>
      <c r="AI1270" s="3"/>
      <c r="AJ1270" s="3"/>
    </row>
    <row r="1271" hidden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104" t="s">
        <v>140</v>
      </c>
      <c r="W1271" s="110"/>
      <c r="X1271" s="111"/>
      <c r="Y1271" s="112"/>
      <c r="Z1271" s="112"/>
      <c r="AA1271" s="113"/>
      <c r="AB1271" s="3"/>
      <c r="AC1271" s="116" t="s">
        <v>140</v>
      </c>
      <c r="AD1271" s="110" t="str">
        <f t="shared" si="22"/>
        <v/>
      </c>
      <c r="AE1271" s="110"/>
      <c r="AF1271" s="110"/>
      <c r="AG1271" s="113" t="str">
        <f t="shared" si="25"/>
        <v/>
      </c>
      <c r="AH1271" s="114" t="str">
        <f t="shared" si="24"/>
        <v>#DIV/0!</v>
      </c>
      <c r="AI1271" s="3"/>
      <c r="AJ1271" s="3"/>
    </row>
    <row r="1272" hidden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104" t="s">
        <v>141</v>
      </c>
      <c r="W1272" s="110"/>
      <c r="X1272" s="111"/>
      <c r="Y1272" s="112"/>
      <c r="Z1272" s="112"/>
      <c r="AA1272" s="113"/>
      <c r="AB1272" s="3"/>
      <c r="AC1272" s="116" t="s">
        <v>141</v>
      </c>
      <c r="AD1272" s="110" t="str">
        <f t="shared" si="22"/>
        <v/>
      </c>
      <c r="AE1272" s="110"/>
      <c r="AF1272" s="110"/>
      <c r="AG1272" s="113" t="str">
        <f t="shared" si="25"/>
        <v/>
      </c>
      <c r="AH1272" s="114" t="str">
        <f t="shared" si="24"/>
        <v>#DIV/0!</v>
      </c>
      <c r="AI1272" s="3"/>
      <c r="AJ1272" s="3"/>
    </row>
    <row r="1273" hidden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104" t="s">
        <v>142</v>
      </c>
      <c r="W1273" s="110"/>
      <c r="X1273" s="111"/>
      <c r="Y1273" s="112"/>
      <c r="Z1273" s="112"/>
      <c r="AA1273" s="113"/>
      <c r="AB1273" s="3"/>
      <c r="AC1273" s="116" t="s">
        <v>142</v>
      </c>
      <c r="AD1273" s="110" t="str">
        <f t="shared" si="22"/>
        <v/>
      </c>
      <c r="AE1273" s="110"/>
      <c r="AF1273" s="110"/>
      <c r="AG1273" s="113" t="str">
        <f t="shared" si="25"/>
        <v/>
      </c>
      <c r="AH1273" s="114" t="str">
        <f t="shared" si="24"/>
        <v>#DIV/0!</v>
      </c>
      <c r="AI1273" s="3"/>
      <c r="AJ1273" s="3"/>
    </row>
    <row r="1274" hidden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104" t="s">
        <v>143</v>
      </c>
      <c r="W1274" s="110"/>
      <c r="X1274" s="111"/>
      <c r="Y1274" s="112"/>
      <c r="Z1274" s="112"/>
      <c r="AA1274" s="113"/>
      <c r="AB1274" s="3"/>
      <c r="AC1274" s="116" t="s">
        <v>143</v>
      </c>
      <c r="AD1274" s="110" t="str">
        <f t="shared" si="22"/>
        <v/>
      </c>
      <c r="AE1274" s="110"/>
      <c r="AF1274" s="110"/>
      <c r="AG1274" s="113" t="str">
        <f t="shared" si="25"/>
        <v/>
      </c>
      <c r="AH1274" s="114" t="str">
        <f t="shared" si="24"/>
        <v>#DIV/0!</v>
      </c>
      <c r="AI1274" s="3"/>
      <c r="AJ1274" s="3"/>
    </row>
    <row r="1275" hidden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104" t="s">
        <v>144</v>
      </c>
      <c r="W1275" s="110"/>
      <c r="X1275" s="111"/>
      <c r="Y1275" s="112"/>
      <c r="Z1275" s="112"/>
      <c r="AA1275" s="113"/>
      <c r="AB1275" s="3"/>
      <c r="AC1275" s="116" t="s">
        <v>144</v>
      </c>
      <c r="AD1275" s="110" t="str">
        <f t="shared" si="22"/>
        <v/>
      </c>
      <c r="AE1275" s="110"/>
      <c r="AF1275" s="110"/>
      <c r="AG1275" s="113" t="str">
        <f t="shared" si="25"/>
        <v/>
      </c>
      <c r="AH1275" s="114" t="str">
        <f t="shared" si="24"/>
        <v>#DIV/0!</v>
      </c>
      <c r="AI1275" s="3"/>
      <c r="AJ1275" s="3"/>
    </row>
    <row r="1276" hidden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104" t="s">
        <v>145</v>
      </c>
      <c r="W1276" s="110"/>
      <c r="X1276" s="111"/>
      <c r="Y1276" s="112"/>
      <c r="Z1276" s="112"/>
      <c r="AA1276" s="113"/>
      <c r="AB1276" s="3"/>
      <c r="AC1276" s="116" t="s">
        <v>145</v>
      </c>
      <c r="AD1276" s="110" t="str">
        <f t="shared" si="22"/>
        <v/>
      </c>
      <c r="AE1276" s="110"/>
      <c r="AF1276" s="110"/>
      <c r="AG1276" s="113" t="str">
        <f t="shared" si="25"/>
        <v/>
      </c>
      <c r="AH1276" s="114" t="str">
        <f t="shared" si="24"/>
        <v>#DIV/0!</v>
      </c>
      <c r="AI1276" s="3"/>
      <c r="AJ1276" s="3"/>
    </row>
    <row r="1277" hidden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104" t="s">
        <v>146</v>
      </c>
      <c r="W1277" s="110"/>
      <c r="X1277" s="111"/>
      <c r="Y1277" s="112"/>
      <c r="Z1277" s="112"/>
      <c r="AA1277" s="113"/>
      <c r="AB1277" s="3"/>
      <c r="AC1277" s="116" t="s">
        <v>146</v>
      </c>
      <c r="AD1277" s="110" t="str">
        <f t="shared" si="22"/>
        <v/>
      </c>
      <c r="AE1277" s="110"/>
      <c r="AF1277" s="110"/>
      <c r="AG1277" s="113" t="str">
        <f t="shared" si="25"/>
        <v/>
      </c>
      <c r="AH1277" s="114" t="str">
        <f t="shared" si="24"/>
        <v>#DIV/0!</v>
      </c>
      <c r="AI1277" s="3"/>
      <c r="AJ1277" s="3"/>
    </row>
    <row r="1278" hidden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104" t="s">
        <v>147</v>
      </c>
      <c r="W1278" s="110"/>
      <c r="X1278" s="111"/>
      <c r="Y1278" s="112"/>
      <c r="Z1278" s="112"/>
      <c r="AA1278" s="113"/>
      <c r="AB1278" s="3"/>
      <c r="AC1278" s="116" t="s">
        <v>147</v>
      </c>
      <c r="AD1278" s="110" t="str">
        <f t="shared" si="22"/>
        <v/>
      </c>
      <c r="AE1278" s="110"/>
      <c r="AF1278" s="110"/>
      <c r="AG1278" s="113" t="str">
        <f t="shared" si="25"/>
        <v/>
      </c>
      <c r="AH1278" s="114" t="str">
        <f t="shared" si="24"/>
        <v>#DIV/0!</v>
      </c>
      <c r="AI1278" s="3"/>
      <c r="AJ1278" s="3"/>
    </row>
    <row r="1279" hidden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104" t="s">
        <v>148</v>
      </c>
      <c r="W1279" s="110"/>
      <c r="X1279" s="111"/>
      <c r="Y1279" s="112"/>
      <c r="Z1279" s="112"/>
      <c r="AA1279" s="113"/>
      <c r="AB1279" s="3"/>
      <c r="AC1279" s="116" t="s">
        <v>148</v>
      </c>
      <c r="AD1279" s="110" t="str">
        <f t="shared" si="22"/>
        <v/>
      </c>
      <c r="AE1279" s="110"/>
      <c r="AF1279" s="110"/>
      <c r="AG1279" s="113" t="str">
        <f t="shared" si="25"/>
        <v/>
      </c>
      <c r="AH1279" s="114" t="str">
        <f t="shared" si="24"/>
        <v>#DIV/0!</v>
      </c>
      <c r="AI1279" s="3"/>
      <c r="AJ1279" s="3"/>
    </row>
    <row r="1280" hidden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104" t="s">
        <v>149</v>
      </c>
      <c r="W1280" s="110"/>
      <c r="X1280" s="111"/>
      <c r="Y1280" s="112"/>
      <c r="Z1280" s="112"/>
      <c r="AA1280" s="113"/>
      <c r="AB1280" s="3"/>
      <c r="AC1280" s="116" t="s">
        <v>149</v>
      </c>
      <c r="AD1280" s="110" t="str">
        <f t="shared" si="22"/>
        <v/>
      </c>
      <c r="AE1280" s="110"/>
      <c r="AF1280" s="110"/>
      <c r="AG1280" s="113" t="str">
        <f t="shared" si="25"/>
        <v/>
      </c>
      <c r="AH1280" s="114" t="str">
        <f t="shared" si="24"/>
        <v>#DIV/0!</v>
      </c>
      <c r="AI1280" s="3"/>
      <c r="AJ1280" s="3"/>
    </row>
    <row r="1281" hidden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104" t="s">
        <v>150</v>
      </c>
      <c r="W1281" s="110"/>
      <c r="X1281" s="111"/>
      <c r="Y1281" s="112"/>
      <c r="Z1281" s="112"/>
      <c r="AA1281" s="113"/>
      <c r="AB1281" s="3"/>
      <c r="AC1281" s="116" t="s">
        <v>150</v>
      </c>
      <c r="AD1281" s="110" t="str">
        <f t="shared" si="22"/>
        <v/>
      </c>
      <c r="AE1281" s="110"/>
      <c r="AF1281" s="110"/>
      <c r="AG1281" s="113" t="str">
        <f t="shared" si="25"/>
        <v/>
      </c>
      <c r="AH1281" s="114" t="str">
        <f t="shared" si="24"/>
        <v>#DIV/0!</v>
      </c>
      <c r="AI1281" s="3"/>
      <c r="AJ1281" s="3"/>
    </row>
    <row r="1282" hidden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104" t="s">
        <v>151</v>
      </c>
      <c r="W1282" s="110"/>
      <c r="X1282" s="111"/>
      <c r="Y1282" s="112"/>
      <c r="Z1282" s="112"/>
      <c r="AA1282" s="113"/>
      <c r="AB1282" s="3"/>
      <c r="AC1282" s="116" t="s">
        <v>151</v>
      </c>
      <c r="AD1282" s="110" t="str">
        <f t="shared" si="22"/>
        <v/>
      </c>
      <c r="AE1282" s="110"/>
      <c r="AF1282" s="110"/>
      <c r="AG1282" s="113" t="str">
        <f t="shared" si="25"/>
        <v/>
      </c>
      <c r="AH1282" s="114" t="str">
        <f t="shared" si="24"/>
        <v>#DIV/0!</v>
      </c>
      <c r="AI1282" s="3"/>
      <c r="AJ1282" s="3"/>
    </row>
    <row r="1283" hidden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104" t="s">
        <v>152</v>
      </c>
      <c r="W1283" s="110"/>
      <c r="X1283" s="111"/>
      <c r="Y1283" s="112"/>
      <c r="Z1283" s="112"/>
      <c r="AA1283" s="113"/>
      <c r="AB1283" s="3"/>
      <c r="AC1283" s="116" t="s">
        <v>152</v>
      </c>
      <c r="AD1283" s="110" t="str">
        <f t="shared" si="22"/>
        <v/>
      </c>
      <c r="AE1283" s="110"/>
      <c r="AF1283" s="110"/>
      <c r="AG1283" s="113" t="str">
        <f t="shared" si="25"/>
        <v/>
      </c>
      <c r="AH1283" s="114" t="str">
        <f t="shared" si="24"/>
        <v>#DIV/0!</v>
      </c>
      <c r="AI1283" s="3"/>
      <c r="AJ1283" s="3"/>
    </row>
    <row r="1284" hidden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104" t="s">
        <v>153</v>
      </c>
      <c r="W1284" s="110"/>
      <c r="X1284" s="111"/>
      <c r="Y1284" s="112"/>
      <c r="Z1284" s="112"/>
      <c r="AA1284" s="113"/>
      <c r="AB1284" s="3"/>
      <c r="AC1284" s="116" t="s">
        <v>153</v>
      </c>
      <c r="AD1284" s="110" t="str">
        <f t="shared" si="22"/>
        <v/>
      </c>
      <c r="AE1284" s="110"/>
      <c r="AF1284" s="110"/>
      <c r="AG1284" s="113" t="str">
        <f t="shared" si="25"/>
        <v/>
      </c>
      <c r="AH1284" s="114" t="str">
        <f t="shared" si="24"/>
        <v>#DIV/0!</v>
      </c>
      <c r="AI1284" s="3"/>
      <c r="AJ1284" s="3"/>
    </row>
    <row r="1285" hidden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104" t="s">
        <v>154</v>
      </c>
      <c r="W1285" s="110"/>
      <c r="X1285" s="111"/>
      <c r="Y1285" s="112"/>
      <c r="Z1285" s="112"/>
      <c r="AA1285" s="113"/>
      <c r="AB1285" s="3"/>
      <c r="AC1285" s="116" t="s">
        <v>154</v>
      </c>
      <c r="AD1285" s="110" t="str">
        <f t="shared" si="22"/>
        <v/>
      </c>
      <c r="AE1285" s="110"/>
      <c r="AF1285" s="110"/>
      <c r="AG1285" s="113" t="str">
        <f t="shared" si="25"/>
        <v/>
      </c>
      <c r="AH1285" s="114" t="str">
        <f t="shared" si="24"/>
        <v>#DIV/0!</v>
      </c>
      <c r="AI1285" s="3"/>
      <c r="AJ1285" s="3"/>
    </row>
    <row r="1286" hidden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104" t="s">
        <v>155</v>
      </c>
      <c r="W1286" s="110"/>
      <c r="X1286" s="111"/>
      <c r="Y1286" s="112"/>
      <c r="Z1286" s="112"/>
      <c r="AA1286" s="113"/>
      <c r="AB1286" s="3"/>
      <c r="AC1286" s="116" t="s">
        <v>155</v>
      </c>
      <c r="AD1286" s="110" t="str">
        <f t="shared" si="22"/>
        <v/>
      </c>
      <c r="AE1286" s="110"/>
      <c r="AF1286" s="110"/>
      <c r="AG1286" s="113" t="str">
        <f t="shared" si="25"/>
        <v/>
      </c>
      <c r="AH1286" s="114" t="str">
        <f t="shared" si="24"/>
        <v>#DIV/0!</v>
      </c>
      <c r="AI1286" s="3"/>
      <c r="AJ1286" s="3"/>
    </row>
    <row r="1287" hidden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104" t="s">
        <v>156</v>
      </c>
      <c r="W1287" s="110"/>
      <c r="X1287" s="111"/>
      <c r="Y1287" s="112"/>
      <c r="Z1287" s="112"/>
      <c r="AA1287" s="113"/>
      <c r="AB1287" s="3"/>
      <c r="AC1287" s="116" t="s">
        <v>156</v>
      </c>
      <c r="AD1287" s="110" t="str">
        <f t="shared" si="22"/>
        <v/>
      </c>
      <c r="AE1287" s="110"/>
      <c r="AF1287" s="110"/>
      <c r="AG1287" s="113" t="str">
        <f t="shared" si="25"/>
        <v/>
      </c>
      <c r="AH1287" s="114" t="str">
        <f t="shared" si="24"/>
        <v>#DIV/0!</v>
      </c>
      <c r="AI1287" s="3"/>
      <c r="AJ1287" s="3"/>
    </row>
    <row r="1288" hidden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104" t="s">
        <v>157</v>
      </c>
      <c r="W1288" s="110"/>
      <c r="X1288" s="111"/>
      <c r="Y1288" s="112"/>
      <c r="Z1288" s="112"/>
      <c r="AA1288" s="113"/>
      <c r="AB1288" s="3"/>
      <c r="AC1288" s="116" t="s">
        <v>157</v>
      </c>
      <c r="AD1288" s="110" t="str">
        <f t="shared" si="22"/>
        <v/>
      </c>
      <c r="AE1288" s="110"/>
      <c r="AF1288" s="110"/>
      <c r="AG1288" s="113" t="str">
        <f t="shared" si="25"/>
        <v/>
      </c>
      <c r="AH1288" s="114" t="str">
        <f t="shared" si="24"/>
        <v>#DIV/0!</v>
      </c>
      <c r="AI1288" s="3"/>
      <c r="AJ1288" s="3"/>
    </row>
    <row r="1289" hidden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104" t="s">
        <v>158</v>
      </c>
      <c r="W1289" s="110"/>
      <c r="X1289" s="111"/>
      <c r="Y1289" s="112"/>
      <c r="Z1289" s="112"/>
      <c r="AA1289" s="113"/>
      <c r="AB1289" s="3"/>
      <c r="AC1289" s="116" t="s">
        <v>158</v>
      </c>
      <c r="AD1289" s="110" t="str">
        <f t="shared" si="22"/>
        <v/>
      </c>
      <c r="AE1289" s="110"/>
      <c r="AF1289" s="110"/>
      <c r="AG1289" s="113" t="str">
        <f t="shared" si="25"/>
        <v/>
      </c>
      <c r="AH1289" s="114" t="str">
        <f t="shared" si="24"/>
        <v>#DIV/0!</v>
      </c>
      <c r="AI1289" s="3"/>
      <c r="AJ1289" s="3"/>
    </row>
    <row r="1290" hidden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104" t="s">
        <v>159</v>
      </c>
      <c r="W1290" s="110"/>
      <c r="X1290" s="111"/>
      <c r="Y1290" s="112"/>
      <c r="Z1290" s="112"/>
      <c r="AA1290" s="113"/>
      <c r="AB1290" s="3"/>
      <c r="AC1290" s="116" t="s">
        <v>159</v>
      </c>
      <c r="AD1290" s="110" t="str">
        <f t="shared" si="22"/>
        <v/>
      </c>
      <c r="AE1290" s="110"/>
      <c r="AF1290" s="110"/>
      <c r="AG1290" s="113" t="str">
        <f t="shared" si="25"/>
        <v/>
      </c>
      <c r="AH1290" s="114" t="str">
        <f t="shared" si="24"/>
        <v>#DIV/0!</v>
      </c>
      <c r="AI1290" s="3"/>
      <c r="AJ1290" s="3"/>
    </row>
    <row r="1291" hidden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104" t="s">
        <v>160</v>
      </c>
      <c r="W1291" s="110"/>
      <c r="X1291" s="111"/>
      <c r="Y1291" s="112"/>
      <c r="Z1291" s="112"/>
      <c r="AA1291" s="113"/>
      <c r="AB1291" s="3"/>
      <c r="AC1291" s="116" t="s">
        <v>160</v>
      </c>
      <c r="AD1291" s="110" t="str">
        <f t="shared" si="22"/>
        <v/>
      </c>
      <c r="AE1291" s="110"/>
      <c r="AF1291" s="110"/>
      <c r="AG1291" s="113" t="str">
        <f t="shared" si="25"/>
        <v/>
      </c>
      <c r="AH1291" s="114" t="str">
        <f t="shared" si="24"/>
        <v>#DIV/0!</v>
      </c>
      <c r="AI1291" s="3"/>
      <c r="AJ1291" s="3"/>
    </row>
    <row r="1292" hidden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104" t="s">
        <v>161</v>
      </c>
      <c r="W1292" s="110"/>
      <c r="X1292" s="111"/>
      <c r="Y1292" s="112"/>
      <c r="Z1292" s="112"/>
      <c r="AA1292" s="113"/>
      <c r="AB1292" s="3"/>
      <c r="AC1292" s="116" t="s">
        <v>161</v>
      </c>
      <c r="AD1292" s="110" t="str">
        <f t="shared" si="22"/>
        <v/>
      </c>
      <c r="AE1292" s="110"/>
      <c r="AF1292" s="110"/>
      <c r="AG1292" s="113" t="str">
        <f t="shared" si="25"/>
        <v/>
      </c>
      <c r="AH1292" s="114" t="str">
        <f t="shared" si="24"/>
        <v>#DIV/0!</v>
      </c>
      <c r="AI1292" s="3"/>
      <c r="AJ1292" s="3"/>
    </row>
    <row r="1293" hidden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104" t="s">
        <v>162</v>
      </c>
      <c r="W1293" s="110"/>
      <c r="X1293" s="111"/>
      <c r="Y1293" s="112"/>
      <c r="Z1293" s="112"/>
      <c r="AA1293" s="113"/>
      <c r="AB1293" s="3"/>
      <c r="AC1293" s="116" t="s">
        <v>162</v>
      </c>
      <c r="AD1293" s="110" t="str">
        <f t="shared" si="22"/>
        <v/>
      </c>
      <c r="AE1293" s="110"/>
      <c r="AF1293" s="110"/>
      <c r="AG1293" s="113" t="str">
        <f t="shared" si="25"/>
        <v/>
      </c>
      <c r="AH1293" s="114" t="str">
        <f t="shared" si="24"/>
        <v>#DIV/0!</v>
      </c>
      <c r="AI1293" s="3"/>
      <c r="AJ1293" s="3"/>
    </row>
    <row r="1294" hidden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104" t="s">
        <v>163</v>
      </c>
      <c r="W1294" s="110"/>
      <c r="X1294" s="111"/>
      <c r="Y1294" s="112"/>
      <c r="Z1294" s="112"/>
      <c r="AA1294" s="113"/>
      <c r="AB1294" s="3"/>
      <c r="AC1294" s="116" t="s">
        <v>163</v>
      </c>
      <c r="AD1294" s="110" t="str">
        <f t="shared" si="22"/>
        <v/>
      </c>
      <c r="AE1294" s="110"/>
      <c r="AF1294" s="110"/>
      <c r="AG1294" s="113" t="str">
        <f t="shared" si="25"/>
        <v/>
      </c>
      <c r="AH1294" s="114" t="str">
        <f t="shared" si="24"/>
        <v>#DIV/0!</v>
      </c>
      <c r="AI1294" s="3"/>
      <c r="AJ1294" s="3"/>
    </row>
    <row r="1295" hidden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104" t="s">
        <v>164</v>
      </c>
      <c r="W1295" s="110"/>
      <c r="X1295" s="111"/>
      <c r="Y1295" s="112"/>
      <c r="Z1295" s="112"/>
      <c r="AA1295" s="113"/>
      <c r="AB1295" s="3"/>
      <c r="AC1295" s="116" t="s">
        <v>164</v>
      </c>
      <c r="AD1295" s="110" t="str">
        <f t="shared" si="22"/>
        <v/>
      </c>
      <c r="AE1295" s="110"/>
      <c r="AF1295" s="110"/>
      <c r="AG1295" s="113" t="str">
        <f t="shared" si="25"/>
        <v/>
      </c>
      <c r="AH1295" s="114" t="str">
        <f t="shared" si="24"/>
        <v>#DIV/0!</v>
      </c>
      <c r="AI1295" s="3"/>
      <c r="AJ1295" s="3"/>
    </row>
    <row r="1296" hidden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104" t="s">
        <v>165</v>
      </c>
      <c r="W1296" s="110"/>
      <c r="X1296" s="111"/>
      <c r="Y1296" s="112"/>
      <c r="Z1296" s="112"/>
      <c r="AA1296" s="113"/>
      <c r="AB1296" s="3"/>
      <c r="AC1296" s="116" t="s">
        <v>165</v>
      </c>
      <c r="AD1296" s="110" t="str">
        <f t="shared" si="22"/>
        <v/>
      </c>
      <c r="AE1296" s="110"/>
      <c r="AF1296" s="110"/>
      <c r="AG1296" s="113" t="str">
        <f t="shared" si="25"/>
        <v/>
      </c>
      <c r="AH1296" s="114" t="str">
        <f t="shared" si="24"/>
        <v>#DIV/0!</v>
      </c>
      <c r="AI1296" s="3"/>
      <c r="AJ1296" s="3"/>
    </row>
    <row r="1297" hidden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104" t="s">
        <v>166</v>
      </c>
      <c r="W1297" s="110"/>
      <c r="X1297" s="111"/>
      <c r="Y1297" s="112"/>
      <c r="Z1297" s="112"/>
      <c r="AA1297" s="113"/>
      <c r="AB1297" s="3"/>
      <c r="AC1297" s="116" t="s">
        <v>166</v>
      </c>
      <c r="AD1297" s="110" t="str">
        <f t="shared" si="22"/>
        <v/>
      </c>
      <c r="AE1297" s="110"/>
      <c r="AF1297" s="110"/>
      <c r="AG1297" s="113" t="str">
        <f t="shared" si="25"/>
        <v/>
      </c>
      <c r="AH1297" s="114" t="str">
        <f t="shared" si="24"/>
        <v>#DIV/0!</v>
      </c>
      <c r="AI1297" s="3"/>
      <c r="AJ1297" s="3"/>
    </row>
    <row r="1298" hidden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104" t="s">
        <v>167</v>
      </c>
      <c r="W1298" s="110"/>
      <c r="X1298" s="111"/>
      <c r="Y1298" s="112"/>
      <c r="Z1298" s="112"/>
      <c r="AA1298" s="113"/>
      <c r="AB1298" s="3"/>
      <c r="AC1298" s="116" t="s">
        <v>167</v>
      </c>
      <c r="AD1298" s="110" t="str">
        <f t="shared" si="22"/>
        <v/>
      </c>
      <c r="AE1298" s="110"/>
      <c r="AF1298" s="110"/>
      <c r="AG1298" s="113" t="str">
        <f t="shared" si="25"/>
        <v/>
      </c>
      <c r="AH1298" s="114" t="str">
        <f t="shared" si="24"/>
        <v>#DIV/0!</v>
      </c>
      <c r="AI1298" s="3"/>
      <c r="AJ1298" s="3"/>
    </row>
    <row r="1299" hidden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104" t="s">
        <v>168</v>
      </c>
      <c r="W1299" s="110"/>
      <c r="X1299" s="111"/>
      <c r="Y1299" s="112"/>
      <c r="Z1299" s="112"/>
      <c r="AA1299" s="113"/>
      <c r="AB1299" s="3"/>
      <c r="AC1299" s="116" t="s">
        <v>168</v>
      </c>
      <c r="AD1299" s="110" t="str">
        <f t="shared" si="22"/>
        <v/>
      </c>
      <c r="AE1299" s="110"/>
      <c r="AF1299" s="110"/>
      <c r="AG1299" s="113" t="str">
        <f t="shared" si="25"/>
        <v/>
      </c>
      <c r="AH1299" s="114" t="str">
        <f t="shared" si="24"/>
        <v>#DIV/0!</v>
      </c>
      <c r="AI1299" s="3"/>
      <c r="AJ1299" s="3"/>
    </row>
    <row r="1300" hidden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104" t="s">
        <v>169</v>
      </c>
      <c r="W1300" s="110"/>
      <c r="X1300" s="111"/>
      <c r="Y1300" s="112"/>
      <c r="Z1300" s="112"/>
      <c r="AA1300" s="113"/>
      <c r="AB1300" s="3"/>
      <c r="AC1300" s="116" t="s">
        <v>169</v>
      </c>
      <c r="AD1300" s="110" t="str">
        <f t="shared" si="22"/>
        <v/>
      </c>
      <c r="AE1300" s="110"/>
      <c r="AF1300" s="110"/>
      <c r="AG1300" s="113" t="str">
        <f t="shared" si="25"/>
        <v/>
      </c>
      <c r="AH1300" s="114" t="str">
        <f t="shared" si="24"/>
        <v>#DIV/0!</v>
      </c>
      <c r="AI1300" s="3"/>
      <c r="AJ1300" s="3"/>
    </row>
    <row r="1301" hidden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104" t="s">
        <v>170</v>
      </c>
      <c r="W1301" s="110"/>
      <c r="X1301" s="111"/>
      <c r="Y1301" s="112"/>
      <c r="Z1301" s="112"/>
      <c r="AA1301" s="113"/>
      <c r="AB1301" s="3"/>
      <c r="AC1301" s="116" t="s">
        <v>170</v>
      </c>
      <c r="AD1301" s="110" t="str">
        <f t="shared" si="22"/>
        <v/>
      </c>
      <c r="AE1301" s="110"/>
      <c r="AF1301" s="110"/>
      <c r="AG1301" s="113" t="str">
        <f t="shared" si="25"/>
        <v/>
      </c>
      <c r="AH1301" s="114" t="str">
        <f t="shared" si="24"/>
        <v>#DIV/0!</v>
      </c>
      <c r="AI1301" s="3"/>
      <c r="AJ1301" s="3"/>
    </row>
    <row r="1302" hidden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115" t="s">
        <v>171</v>
      </c>
      <c r="W1302" s="110"/>
      <c r="X1302" s="111"/>
      <c r="Y1302" s="112"/>
      <c r="Z1302" s="112"/>
      <c r="AA1302" s="113"/>
      <c r="AB1302" s="3"/>
      <c r="AC1302" s="117" t="s">
        <v>171</v>
      </c>
      <c r="AD1302" s="110" t="str">
        <f t="shared" si="22"/>
        <v/>
      </c>
      <c r="AE1302" s="110"/>
      <c r="AF1302" s="110"/>
      <c r="AG1302" s="113" t="str">
        <f t="shared" si="25"/>
        <v/>
      </c>
      <c r="AH1302" s="114" t="str">
        <f t="shared" si="24"/>
        <v>#DIV/0!</v>
      </c>
      <c r="AI1302" s="3"/>
      <c r="AJ1302" s="3"/>
    </row>
    <row r="1303" hidden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104" t="s">
        <v>72</v>
      </c>
      <c r="W1303" s="110" t="str">
        <f>IFERROR(__xludf.DUMMYFUNCTION("SORTN((FILTER(P20:S25, NOT(ISBLANK(P20:P25)))),100,3,3,FALSE)"),"#N/A")</f>
        <v>#N/A</v>
      </c>
      <c r="X1303" s="111"/>
      <c r="Y1303" s="112"/>
      <c r="Z1303" s="112"/>
      <c r="AA1303" s="113"/>
      <c r="AB1303" s="3"/>
      <c r="AC1303" s="116" t="s">
        <v>72</v>
      </c>
      <c r="AD1303" s="110" t="str">
        <f t="shared" si="22"/>
        <v/>
      </c>
      <c r="AE1303" s="110"/>
      <c r="AF1303" s="110"/>
      <c r="AG1303" s="113" t="str">
        <f t="shared" si="25"/>
        <v/>
      </c>
      <c r="AH1303" s="114" t="str">
        <f t="shared" si="24"/>
        <v>#DIV/0!</v>
      </c>
      <c r="AI1303" s="3"/>
      <c r="AJ1303" s="3"/>
    </row>
    <row r="1304" hidden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104" t="s">
        <v>73</v>
      </c>
      <c r="W1304" s="110"/>
      <c r="X1304" s="111"/>
      <c r="Y1304" s="112"/>
      <c r="Z1304" s="112"/>
      <c r="AA1304" s="113"/>
      <c r="AB1304" s="3"/>
      <c r="AC1304" s="116" t="s">
        <v>73</v>
      </c>
      <c r="AD1304" s="110" t="str">
        <f t="shared" si="22"/>
        <v/>
      </c>
      <c r="AE1304" s="110"/>
      <c r="AF1304" s="110"/>
      <c r="AG1304" s="113" t="str">
        <f t="shared" si="25"/>
        <v/>
      </c>
      <c r="AH1304" s="114" t="str">
        <f t="shared" si="24"/>
        <v>#DIV/0!</v>
      </c>
      <c r="AI1304" s="3"/>
      <c r="AJ1304" s="3"/>
    </row>
    <row r="1305" hidden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104" t="s">
        <v>74</v>
      </c>
      <c r="W1305" s="110"/>
      <c r="X1305" s="111"/>
      <c r="Y1305" s="112"/>
      <c r="Z1305" s="112"/>
      <c r="AA1305" s="113"/>
      <c r="AB1305" s="3"/>
      <c r="AC1305" s="116" t="s">
        <v>74</v>
      </c>
      <c r="AD1305" s="110" t="str">
        <f t="shared" si="22"/>
        <v/>
      </c>
      <c r="AE1305" s="110"/>
      <c r="AF1305" s="110"/>
      <c r="AG1305" s="113" t="str">
        <f t="shared" si="25"/>
        <v/>
      </c>
      <c r="AH1305" s="114" t="str">
        <f t="shared" si="24"/>
        <v>#DIV/0!</v>
      </c>
      <c r="AI1305" s="3"/>
      <c r="AJ1305" s="3"/>
    </row>
    <row r="1306" hidden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104" t="s">
        <v>75</v>
      </c>
      <c r="W1306" s="110"/>
      <c r="X1306" s="111"/>
      <c r="Y1306" s="112"/>
      <c r="Z1306" s="112"/>
      <c r="AA1306" s="113"/>
      <c r="AB1306" s="3"/>
      <c r="AC1306" s="116" t="s">
        <v>75</v>
      </c>
      <c r="AD1306" s="110" t="str">
        <f t="shared" si="22"/>
        <v/>
      </c>
      <c r="AE1306" s="110"/>
      <c r="AF1306" s="110"/>
      <c r="AG1306" s="113" t="str">
        <f t="shared" si="25"/>
        <v/>
      </c>
      <c r="AH1306" s="114" t="str">
        <f t="shared" si="24"/>
        <v>#DIV/0!</v>
      </c>
      <c r="AI1306" s="3"/>
      <c r="AJ1306" s="3"/>
    </row>
    <row r="1307" hidden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104" t="s">
        <v>76</v>
      </c>
      <c r="W1307" s="110"/>
      <c r="X1307" s="111"/>
      <c r="Y1307" s="112"/>
      <c r="Z1307" s="112"/>
      <c r="AA1307" s="113"/>
      <c r="AB1307" s="3"/>
      <c r="AC1307" s="116" t="s">
        <v>76</v>
      </c>
      <c r="AD1307" s="110" t="str">
        <f t="shared" si="22"/>
        <v/>
      </c>
      <c r="AE1307" s="110"/>
      <c r="AF1307" s="110"/>
      <c r="AG1307" s="113" t="str">
        <f t="shared" si="25"/>
        <v/>
      </c>
      <c r="AH1307" s="114" t="str">
        <f t="shared" si="24"/>
        <v>#DIV/0!</v>
      </c>
      <c r="AI1307" s="3"/>
      <c r="AJ1307" s="3"/>
    </row>
    <row r="1308" hidden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104" t="s">
        <v>77</v>
      </c>
      <c r="W1308" s="110"/>
      <c r="X1308" s="111"/>
      <c r="Y1308" s="112"/>
      <c r="Z1308" s="112"/>
      <c r="AA1308" s="113"/>
      <c r="AB1308" s="3"/>
      <c r="AC1308" s="116" t="s">
        <v>77</v>
      </c>
      <c r="AD1308" s="110" t="str">
        <f t="shared" si="22"/>
        <v/>
      </c>
      <c r="AE1308" s="110"/>
      <c r="AF1308" s="110"/>
      <c r="AG1308" s="113" t="str">
        <f t="shared" si="25"/>
        <v/>
      </c>
      <c r="AH1308" s="114" t="str">
        <f t="shared" si="24"/>
        <v>#DIV/0!</v>
      </c>
      <c r="AI1308" s="3"/>
      <c r="AJ1308" s="3"/>
    </row>
    <row r="1309" hidden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104" t="s">
        <v>78</v>
      </c>
      <c r="W1309" s="110"/>
      <c r="X1309" s="111"/>
      <c r="Y1309" s="112"/>
      <c r="Z1309" s="112"/>
      <c r="AA1309" s="113"/>
      <c r="AB1309" s="3"/>
      <c r="AC1309" s="116" t="s">
        <v>78</v>
      </c>
      <c r="AD1309" s="110" t="str">
        <f t="shared" si="22"/>
        <v/>
      </c>
      <c r="AE1309" s="110"/>
      <c r="AF1309" s="110"/>
      <c r="AG1309" s="113" t="str">
        <f t="shared" si="25"/>
        <v/>
      </c>
      <c r="AH1309" s="114" t="str">
        <f t="shared" si="24"/>
        <v>#DIV/0!</v>
      </c>
      <c r="AI1309" s="3"/>
      <c r="AJ1309" s="3"/>
    </row>
    <row r="1310" hidden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104" t="s">
        <v>79</v>
      </c>
      <c r="W1310" s="110"/>
      <c r="X1310" s="111"/>
      <c r="Y1310" s="112"/>
      <c r="Z1310" s="112"/>
      <c r="AA1310" s="113"/>
      <c r="AB1310" s="3"/>
      <c r="AC1310" s="116" t="s">
        <v>79</v>
      </c>
      <c r="AD1310" s="110" t="str">
        <f t="shared" si="22"/>
        <v/>
      </c>
      <c r="AE1310" s="110"/>
      <c r="AF1310" s="110"/>
      <c r="AG1310" s="113" t="str">
        <f t="shared" si="25"/>
        <v/>
      </c>
      <c r="AH1310" s="114" t="str">
        <f t="shared" si="24"/>
        <v>#DIV/0!</v>
      </c>
      <c r="AI1310" s="3"/>
      <c r="AJ1310" s="3"/>
    </row>
    <row r="1311" hidden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104" t="s">
        <v>80</v>
      </c>
      <c r="W1311" s="110"/>
      <c r="X1311" s="111"/>
      <c r="Y1311" s="112"/>
      <c r="Z1311" s="112"/>
      <c r="AA1311" s="113"/>
      <c r="AB1311" s="3"/>
      <c r="AC1311" s="116" t="s">
        <v>80</v>
      </c>
      <c r="AD1311" s="110" t="str">
        <f t="shared" si="22"/>
        <v/>
      </c>
      <c r="AE1311" s="110"/>
      <c r="AF1311" s="110"/>
      <c r="AG1311" s="113" t="str">
        <f t="shared" si="25"/>
        <v/>
      </c>
      <c r="AH1311" s="114" t="str">
        <f t="shared" si="24"/>
        <v>#DIV/0!</v>
      </c>
      <c r="AI1311" s="3"/>
      <c r="AJ1311" s="3"/>
    </row>
    <row r="1312" hidden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104" t="s">
        <v>81</v>
      </c>
      <c r="W1312" s="110"/>
      <c r="X1312" s="111"/>
      <c r="Y1312" s="112"/>
      <c r="Z1312" s="112"/>
      <c r="AA1312" s="113"/>
      <c r="AB1312" s="3"/>
      <c r="AC1312" s="116" t="s">
        <v>81</v>
      </c>
      <c r="AD1312" s="110" t="str">
        <f t="shared" si="22"/>
        <v/>
      </c>
      <c r="AE1312" s="110"/>
      <c r="AF1312" s="110"/>
      <c r="AG1312" s="113" t="str">
        <f t="shared" si="25"/>
        <v/>
      </c>
      <c r="AH1312" s="114" t="str">
        <f t="shared" si="24"/>
        <v>#DIV/0!</v>
      </c>
      <c r="AI1312" s="3"/>
      <c r="AJ1312" s="3"/>
    </row>
    <row r="1313" hidden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104" t="s">
        <v>82</v>
      </c>
      <c r="W1313" s="110"/>
      <c r="X1313" s="111"/>
      <c r="Y1313" s="112"/>
      <c r="Z1313" s="112"/>
      <c r="AA1313" s="113"/>
      <c r="AB1313" s="3"/>
      <c r="AC1313" s="116" t="s">
        <v>82</v>
      </c>
      <c r="AD1313" s="110" t="str">
        <f t="shared" si="22"/>
        <v/>
      </c>
      <c r="AE1313" s="110"/>
      <c r="AF1313" s="110"/>
      <c r="AG1313" s="113" t="str">
        <f t="shared" si="25"/>
        <v/>
      </c>
      <c r="AH1313" s="114" t="str">
        <f t="shared" si="24"/>
        <v>#DIV/0!</v>
      </c>
      <c r="AI1313" s="3"/>
      <c r="AJ1313" s="3"/>
    </row>
    <row r="1314" hidden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104" t="s">
        <v>83</v>
      </c>
      <c r="W1314" s="110"/>
      <c r="X1314" s="111"/>
      <c r="Y1314" s="112"/>
      <c r="Z1314" s="112"/>
      <c r="AA1314" s="113"/>
      <c r="AB1314" s="3"/>
      <c r="AC1314" s="116" t="s">
        <v>83</v>
      </c>
      <c r="AD1314" s="110" t="str">
        <f t="shared" si="22"/>
        <v/>
      </c>
      <c r="AE1314" s="110"/>
      <c r="AF1314" s="110"/>
      <c r="AG1314" s="113" t="str">
        <f t="shared" si="25"/>
        <v/>
      </c>
      <c r="AH1314" s="114" t="str">
        <f t="shared" si="24"/>
        <v>#DIV/0!</v>
      </c>
      <c r="AI1314" s="3"/>
      <c r="AJ1314" s="3"/>
    </row>
    <row r="1315" hidden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104" t="s">
        <v>84</v>
      </c>
      <c r="W1315" s="110"/>
      <c r="X1315" s="111"/>
      <c r="Y1315" s="112"/>
      <c r="Z1315" s="112"/>
      <c r="AA1315" s="113"/>
      <c r="AB1315" s="3"/>
      <c r="AC1315" s="116" t="s">
        <v>84</v>
      </c>
      <c r="AD1315" s="110" t="str">
        <f t="shared" si="22"/>
        <v/>
      </c>
      <c r="AE1315" s="110"/>
      <c r="AF1315" s="110"/>
      <c r="AG1315" s="113" t="str">
        <f t="shared" si="25"/>
        <v/>
      </c>
      <c r="AH1315" s="114" t="str">
        <f t="shared" si="24"/>
        <v>#DIV/0!</v>
      </c>
      <c r="AI1315" s="3"/>
      <c r="AJ1315" s="3"/>
    </row>
    <row r="1316" hidden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104" t="s">
        <v>85</v>
      </c>
      <c r="W1316" s="110"/>
      <c r="X1316" s="111"/>
      <c r="Y1316" s="112"/>
      <c r="Z1316" s="112"/>
      <c r="AA1316" s="113"/>
      <c r="AB1316" s="3"/>
      <c r="AC1316" s="116" t="s">
        <v>85</v>
      </c>
      <c r="AD1316" s="110" t="str">
        <f t="shared" si="22"/>
        <v/>
      </c>
      <c r="AE1316" s="110"/>
      <c r="AF1316" s="110"/>
      <c r="AG1316" s="113" t="str">
        <f t="shared" si="25"/>
        <v/>
      </c>
      <c r="AH1316" s="114" t="str">
        <f t="shared" si="24"/>
        <v>#DIV/0!</v>
      </c>
      <c r="AI1316" s="3"/>
      <c r="AJ1316" s="3"/>
    </row>
    <row r="1317" hidden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104" t="s">
        <v>86</v>
      </c>
      <c r="W1317" s="110"/>
      <c r="X1317" s="111"/>
      <c r="Y1317" s="112"/>
      <c r="Z1317" s="112"/>
      <c r="AA1317" s="113"/>
      <c r="AB1317" s="3"/>
      <c r="AC1317" s="116" t="s">
        <v>86</v>
      </c>
      <c r="AD1317" s="110" t="str">
        <f t="shared" si="22"/>
        <v/>
      </c>
      <c r="AE1317" s="110"/>
      <c r="AF1317" s="110"/>
      <c r="AG1317" s="113" t="str">
        <f t="shared" si="25"/>
        <v/>
      </c>
      <c r="AH1317" s="114" t="str">
        <f t="shared" si="24"/>
        <v>#DIV/0!</v>
      </c>
      <c r="AI1317" s="3"/>
      <c r="AJ1317" s="3"/>
    </row>
    <row r="1318" hidden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104" t="s">
        <v>87</v>
      </c>
      <c r="W1318" s="110"/>
      <c r="X1318" s="111"/>
      <c r="Y1318" s="112"/>
      <c r="Z1318" s="112"/>
      <c r="AA1318" s="113"/>
      <c r="AB1318" s="3"/>
      <c r="AC1318" s="116" t="s">
        <v>87</v>
      </c>
      <c r="AD1318" s="110" t="str">
        <f t="shared" si="22"/>
        <v/>
      </c>
      <c r="AE1318" s="110"/>
      <c r="AF1318" s="110"/>
      <c r="AG1318" s="113" t="str">
        <f t="shared" si="25"/>
        <v/>
      </c>
      <c r="AH1318" s="114" t="str">
        <f t="shared" si="24"/>
        <v>#DIV/0!</v>
      </c>
      <c r="AI1318" s="3"/>
      <c r="AJ1318" s="3"/>
    </row>
    <row r="1319" hidden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104" t="s">
        <v>88</v>
      </c>
      <c r="W1319" s="110"/>
      <c r="X1319" s="111"/>
      <c r="Y1319" s="112"/>
      <c r="Z1319" s="112"/>
      <c r="AA1319" s="113"/>
      <c r="AB1319" s="3"/>
      <c r="AC1319" s="116" t="s">
        <v>88</v>
      </c>
      <c r="AD1319" s="110" t="str">
        <f t="shared" si="22"/>
        <v/>
      </c>
      <c r="AE1319" s="110"/>
      <c r="AF1319" s="110"/>
      <c r="AG1319" s="113" t="str">
        <f t="shared" si="25"/>
        <v/>
      </c>
      <c r="AH1319" s="114" t="str">
        <f t="shared" si="24"/>
        <v>#DIV/0!</v>
      </c>
      <c r="AI1319" s="3"/>
      <c r="AJ1319" s="3"/>
    </row>
    <row r="1320" hidden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104" t="s">
        <v>89</v>
      </c>
      <c r="W1320" s="110"/>
      <c r="X1320" s="111"/>
      <c r="Y1320" s="112"/>
      <c r="Z1320" s="112"/>
      <c r="AA1320" s="113"/>
      <c r="AB1320" s="3"/>
      <c r="AC1320" s="116" t="s">
        <v>89</v>
      </c>
      <c r="AD1320" s="110" t="str">
        <f t="shared" si="22"/>
        <v/>
      </c>
      <c r="AE1320" s="110"/>
      <c r="AF1320" s="110"/>
      <c r="AG1320" s="113" t="str">
        <f t="shared" si="25"/>
        <v/>
      </c>
      <c r="AH1320" s="114" t="str">
        <f t="shared" si="24"/>
        <v>#DIV/0!</v>
      </c>
      <c r="AI1320" s="3"/>
      <c r="AJ1320" s="3"/>
    </row>
    <row r="1321" hidden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104" t="s">
        <v>90</v>
      </c>
      <c r="W1321" s="110"/>
      <c r="X1321" s="111"/>
      <c r="Y1321" s="112"/>
      <c r="Z1321" s="112"/>
      <c r="AA1321" s="113"/>
      <c r="AB1321" s="3"/>
      <c r="AC1321" s="116" t="s">
        <v>90</v>
      </c>
      <c r="AD1321" s="110" t="str">
        <f t="shared" si="22"/>
        <v/>
      </c>
      <c r="AE1321" s="110"/>
      <c r="AF1321" s="110"/>
      <c r="AG1321" s="113" t="str">
        <f t="shared" si="25"/>
        <v/>
      </c>
      <c r="AH1321" s="114" t="str">
        <f t="shared" si="24"/>
        <v>#DIV/0!</v>
      </c>
      <c r="AI1321" s="3"/>
      <c r="AJ1321" s="3"/>
    </row>
    <row r="1322" hidden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104" t="s">
        <v>91</v>
      </c>
      <c r="W1322" s="110"/>
      <c r="X1322" s="111"/>
      <c r="Y1322" s="112"/>
      <c r="Z1322" s="112"/>
      <c r="AA1322" s="113"/>
      <c r="AB1322" s="3"/>
      <c r="AC1322" s="116" t="s">
        <v>91</v>
      </c>
      <c r="AD1322" s="110" t="str">
        <f t="shared" si="22"/>
        <v/>
      </c>
      <c r="AE1322" s="110"/>
      <c r="AF1322" s="110"/>
      <c r="AG1322" s="113" t="str">
        <f t="shared" si="25"/>
        <v/>
      </c>
      <c r="AH1322" s="114" t="str">
        <f t="shared" si="24"/>
        <v>#DIV/0!</v>
      </c>
      <c r="AI1322" s="3"/>
      <c r="AJ1322" s="3"/>
    </row>
    <row r="1323" hidden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104" t="s">
        <v>92</v>
      </c>
      <c r="W1323" s="110"/>
      <c r="X1323" s="111"/>
      <c r="Y1323" s="112"/>
      <c r="Z1323" s="112"/>
      <c r="AA1323" s="113"/>
      <c r="AB1323" s="3"/>
      <c r="AC1323" s="116" t="s">
        <v>92</v>
      </c>
      <c r="AD1323" s="110" t="str">
        <f t="shared" si="22"/>
        <v/>
      </c>
      <c r="AE1323" s="110"/>
      <c r="AF1323" s="110"/>
      <c r="AG1323" s="113" t="str">
        <f t="shared" si="25"/>
        <v/>
      </c>
      <c r="AH1323" s="114" t="str">
        <f t="shared" si="24"/>
        <v>#DIV/0!</v>
      </c>
      <c r="AI1323" s="3"/>
      <c r="AJ1323" s="3"/>
    </row>
    <row r="1324" hidden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104" t="s">
        <v>93</v>
      </c>
      <c r="W1324" s="110"/>
      <c r="X1324" s="111"/>
      <c r="Y1324" s="112"/>
      <c r="Z1324" s="112"/>
      <c r="AA1324" s="113"/>
      <c r="AB1324" s="3"/>
      <c r="AC1324" s="116" t="s">
        <v>93</v>
      </c>
      <c r="AD1324" s="110" t="str">
        <f t="shared" si="22"/>
        <v/>
      </c>
      <c r="AE1324" s="110"/>
      <c r="AF1324" s="110"/>
      <c r="AG1324" s="113" t="str">
        <f t="shared" si="25"/>
        <v/>
      </c>
      <c r="AH1324" s="114" t="str">
        <f t="shared" si="24"/>
        <v>#DIV/0!</v>
      </c>
      <c r="AI1324" s="3"/>
      <c r="AJ1324" s="3"/>
    </row>
    <row r="1325" hidden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104" t="s">
        <v>94</v>
      </c>
      <c r="W1325" s="110"/>
      <c r="X1325" s="111"/>
      <c r="Y1325" s="112"/>
      <c r="Z1325" s="112"/>
      <c r="AA1325" s="113"/>
      <c r="AB1325" s="3"/>
      <c r="AC1325" s="116" t="s">
        <v>94</v>
      </c>
      <c r="AD1325" s="110" t="str">
        <f t="shared" si="22"/>
        <v/>
      </c>
      <c r="AE1325" s="110"/>
      <c r="AF1325" s="110"/>
      <c r="AG1325" s="113" t="str">
        <f t="shared" si="25"/>
        <v/>
      </c>
      <c r="AH1325" s="114" t="str">
        <f t="shared" si="24"/>
        <v>#DIV/0!</v>
      </c>
      <c r="AI1325" s="3"/>
      <c r="AJ1325" s="3"/>
    </row>
    <row r="1326" hidden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104" t="s">
        <v>95</v>
      </c>
      <c r="W1326" s="110"/>
      <c r="X1326" s="111"/>
      <c r="Y1326" s="112"/>
      <c r="Z1326" s="112"/>
      <c r="AA1326" s="113"/>
      <c r="AB1326" s="3"/>
      <c r="AC1326" s="116" t="s">
        <v>95</v>
      </c>
      <c r="AD1326" s="110" t="str">
        <f t="shared" si="22"/>
        <v/>
      </c>
      <c r="AE1326" s="110"/>
      <c r="AF1326" s="110"/>
      <c r="AG1326" s="113" t="str">
        <f t="shared" si="25"/>
        <v/>
      </c>
      <c r="AH1326" s="114" t="str">
        <f t="shared" si="24"/>
        <v>#DIV/0!</v>
      </c>
      <c r="AI1326" s="3"/>
      <c r="AJ1326" s="3"/>
    </row>
    <row r="1327" hidden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104" t="s">
        <v>96</v>
      </c>
      <c r="W1327" s="110"/>
      <c r="X1327" s="111"/>
      <c r="Y1327" s="112"/>
      <c r="Z1327" s="112"/>
      <c r="AA1327" s="113"/>
      <c r="AB1327" s="3"/>
      <c r="AC1327" s="116" t="s">
        <v>96</v>
      </c>
      <c r="AD1327" s="110" t="str">
        <f t="shared" si="22"/>
        <v/>
      </c>
      <c r="AE1327" s="110"/>
      <c r="AF1327" s="110"/>
      <c r="AG1327" s="113" t="str">
        <f t="shared" si="25"/>
        <v/>
      </c>
      <c r="AH1327" s="114" t="str">
        <f t="shared" si="24"/>
        <v>#DIV/0!</v>
      </c>
      <c r="AI1327" s="3"/>
      <c r="AJ1327" s="3"/>
    </row>
    <row r="1328" hidden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104" t="s">
        <v>97</v>
      </c>
      <c r="W1328" s="110"/>
      <c r="X1328" s="111"/>
      <c r="Y1328" s="112"/>
      <c r="Z1328" s="112"/>
      <c r="AA1328" s="113"/>
      <c r="AB1328" s="3"/>
      <c r="AC1328" s="116" t="s">
        <v>97</v>
      </c>
      <c r="AD1328" s="110" t="str">
        <f t="shared" si="22"/>
        <v/>
      </c>
      <c r="AE1328" s="110"/>
      <c r="AF1328" s="110"/>
      <c r="AG1328" s="113" t="str">
        <f t="shared" si="25"/>
        <v/>
      </c>
      <c r="AH1328" s="114" t="str">
        <f t="shared" si="24"/>
        <v>#DIV/0!</v>
      </c>
      <c r="AI1328" s="3"/>
      <c r="AJ1328" s="3"/>
    </row>
    <row r="1329" hidden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104" t="s">
        <v>98</v>
      </c>
      <c r="W1329" s="110"/>
      <c r="X1329" s="111"/>
      <c r="Y1329" s="112"/>
      <c r="Z1329" s="112"/>
      <c r="AA1329" s="113"/>
      <c r="AB1329" s="3"/>
      <c r="AC1329" s="116" t="s">
        <v>98</v>
      </c>
      <c r="AD1329" s="110" t="str">
        <f t="shared" si="22"/>
        <v/>
      </c>
      <c r="AE1329" s="110"/>
      <c r="AF1329" s="110"/>
      <c r="AG1329" s="113" t="str">
        <f t="shared" si="25"/>
        <v/>
      </c>
      <c r="AH1329" s="114" t="str">
        <f t="shared" si="24"/>
        <v>#DIV/0!</v>
      </c>
      <c r="AI1329" s="3"/>
      <c r="AJ1329" s="3"/>
    </row>
    <row r="1330" hidden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104" t="s">
        <v>99</v>
      </c>
      <c r="W1330" s="110"/>
      <c r="X1330" s="111"/>
      <c r="Y1330" s="112"/>
      <c r="Z1330" s="112"/>
      <c r="AA1330" s="113"/>
      <c r="AB1330" s="3"/>
      <c r="AC1330" s="116" t="s">
        <v>99</v>
      </c>
      <c r="AD1330" s="110" t="str">
        <f t="shared" si="22"/>
        <v/>
      </c>
      <c r="AE1330" s="110"/>
      <c r="AF1330" s="110"/>
      <c r="AG1330" s="113" t="str">
        <f t="shared" si="25"/>
        <v/>
      </c>
      <c r="AH1330" s="114" t="str">
        <f t="shared" si="24"/>
        <v>#DIV/0!</v>
      </c>
      <c r="AI1330" s="3"/>
      <c r="AJ1330" s="3"/>
    </row>
    <row r="1331" hidden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104" t="s">
        <v>100</v>
      </c>
      <c r="W1331" s="110"/>
      <c r="X1331" s="111"/>
      <c r="Y1331" s="112"/>
      <c r="Z1331" s="112"/>
      <c r="AA1331" s="113"/>
      <c r="AB1331" s="3"/>
      <c r="AC1331" s="116" t="s">
        <v>100</v>
      </c>
      <c r="AD1331" s="110" t="str">
        <f t="shared" si="22"/>
        <v/>
      </c>
      <c r="AE1331" s="110"/>
      <c r="AF1331" s="110"/>
      <c r="AG1331" s="113" t="str">
        <f t="shared" si="25"/>
        <v/>
      </c>
      <c r="AH1331" s="114" t="str">
        <f t="shared" si="24"/>
        <v>#DIV/0!</v>
      </c>
      <c r="AI1331" s="3"/>
      <c r="AJ1331" s="3"/>
    </row>
    <row r="1332" hidden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104" t="s">
        <v>101</v>
      </c>
      <c r="W1332" s="110"/>
      <c r="X1332" s="111"/>
      <c r="Y1332" s="112"/>
      <c r="Z1332" s="112"/>
      <c r="AA1332" s="113"/>
      <c r="AB1332" s="3"/>
      <c r="AC1332" s="116" t="s">
        <v>101</v>
      </c>
      <c r="AD1332" s="110" t="str">
        <f t="shared" si="22"/>
        <v/>
      </c>
      <c r="AE1332" s="110"/>
      <c r="AF1332" s="110"/>
      <c r="AG1332" s="113" t="str">
        <f t="shared" si="25"/>
        <v/>
      </c>
      <c r="AH1332" s="114" t="str">
        <f t="shared" si="24"/>
        <v>#DIV/0!</v>
      </c>
      <c r="AI1332" s="3"/>
      <c r="AJ1332" s="3"/>
    </row>
    <row r="1333" hidden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104" t="s">
        <v>102</v>
      </c>
      <c r="W1333" s="110"/>
      <c r="X1333" s="111"/>
      <c r="Y1333" s="112"/>
      <c r="Z1333" s="112"/>
      <c r="AA1333" s="113"/>
      <c r="AB1333" s="3"/>
      <c r="AC1333" s="116" t="s">
        <v>102</v>
      </c>
      <c r="AD1333" s="110" t="str">
        <f t="shared" si="22"/>
        <v/>
      </c>
      <c r="AE1333" s="110"/>
      <c r="AF1333" s="110"/>
      <c r="AG1333" s="113" t="str">
        <f t="shared" si="25"/>
        <v/>
      </c>
      <c r="AH1333" s="114" t="str">
        <f t="shared" si="24"/>
        <v>#DIV/0!</v>
      </c>
      <c r="AI1333" s="3"/>
      <c r="AJ1333" s="3"/>
    </row>
    <row r="1334" hidden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104" t="s">
        <v>103</v>
      </c>
      <c r="W1334" s="110"/>
      <c r="X1334" s="111"/>
      <c r="Y1334" s="112"/>
      <c r="Z1334" s="112"/>
      <c r="AA1334" s="113"/>
      <c r="AB1334" s="3"/>
      <c r="AC1334" s="116" t="s">
        <v>103</v>
      </c>
      <c r="AD1334" s="110" t="str">
        <f t="shared" si="22"/>
        <v/>
      </c>
      <c r="AE1334" s="110"/>
      <c r="AF1334" s="110"/>
      <c r="AG1334" s="113" t="str">
        <f t="shared" si="25"/>
        <v/>
      </c>
      <c r="AH1334" s="114" t="str">
        <f t="shared" si="24"/>
        <v>#DIV/0!</v>
      </c>
      <c r="AI1334" s="3"/>
      <c r="AJ1334" s="3"/>
    </row>
    <row r="1335" hidden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104" t="s">
        <v>104</v>
      </c>
      <c r="W1335" s="110"/>
      <c r="X1335" s="111"/>
      <c r="Y1335" s="112"/>
      <c r="Z1335" s="112"/>
      <c r="AA1335" s="113"/>
      <c r="AB1335" s="3"/>
      <c r="AC1335" s="116" t="s">
        <v>104</v>
      </c>
      <c r="AD1335" s="110" t="str">
        <f t="shared" si="22"/>
        <v/>
      </c>
      <c r="AE1335" s="110"/>
      <c r="AF1335" s="110"/>
      <c r="AG1335" s="113" t="str">
        <f t="shared" si="25"/>
        <v/>
      </c>
      <c r="AH1335" s="114" t="str">
        <f t="shared" si="24"/>
        <v>#DIV/0!</v>
      </c>
      <c r="AI1335" s="3"/>
      <c r="AJ1335" s="3"/>
    </row>
    <row r="1336" hidden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104" t="s">
        <v>105</v>
      </c>
      <c r="W1336" s="110"/>
      <c r="X1336" s="111"/>
      <c r="Y1336" s="112"/>
      <c r="Z1336" s="112"/>
      <c r="AA1336" s="113"/>
      <c r="AB1336" s="3"/>
      <c r="AC1336" s="116" t="s">
        <v>105</v>
      </c>
      <c r="AD1336" s="110" t="str">
        <f t="shared" si="22"/>
        <v/>
      </c>
      <c r="AE1336" s="110"/>
      <c r="AF1336" s="110"/>
      <c r="AG1336" s="113" t="str">
        <f t="shared" si="25"/>
        <v/>
      </c>
      <c r="AH1336" s="114" t="str">
        <f t="shared" si="24"/>
        <v>#DIV/0!</v>
      </c>
      <c r="AI1336" s="3"/>
      <c r="AJ1336" s="3"/>
    </row>
    <row r="1337" hidden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104" t="s">
        <v>106</v>
      </c>
      <c r="W1337" s="110"/>
      <c r="X1337" s="111"/>
      <c r="Y1337" s="112"/>
      <c r="Z1337" s="112"/>
      <c r="AA1337" s="113"/>
      <c r="AB1337" s="3"/>
      <c r="AC1337" s="116" t="s">
        <v>106</v>
      </c>
      <c r="AD1337" s="110" t="str">
        <f t="shared" si="22"/>
        <v/>
      </c>
      <c r="AE1337" s="110"/>
      <c r="AF1337" s="110"/>
      <c r="AG1337" s="113" t="str">
        <f t="shared" si="25"/>
        <v/>
      </c>
      <c r="AH1337" s="114" t="str">
        <f t="shared" si="24"/>
        <v>#DIV/0!</v>
      </c>
      <c r="AI1337" s="3"/>
      <c r="AJ1337" s="3"/>
    </row>
    <row r="1338" hidden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104" t="s">
        <v>107</v>
      </c>
      <c r="W1338" s="110"/>
      <c r="X1338" s="111"/>
      <c r="Y1338" s="112"/>
      <c r="Z1338" s="112"/>
      <c r="AA1338" s="113"/>
      <c r="AB1338" s="3"/>
      <c r="AC1338" s="116" t="s">
        <v>107</v>
      </c>
      <c r="AD1338" s="110" t="str">
        <f t="shared" si="22"/>
        <v/>
      </c>
      <c r="AE1338" s="110"/>
      <c r="AF1338" s="110"/>
      <c r="AG1338" s="113" t="str">
        <f t="shared" si="25"/>
        <v/>
      </c>
      <c r="AH1338" s="114" t="str">
        <f t="shared" si="24"/>
        <v>#DIV/0!</v>
      </c>
      <c r="AI1338" s="3"/>
      <c r="AJ1338" s="3"/>
    </row>
    <row r="1339" hidden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104" t="s">
        <v>108</v>
      </c>
      <c r="W1339" s="110"/>
      <c r="X1339" s="111"/>
      <c r="Y1339" s="112"/>
      <c r="Z1339" s="112"/>
      <c r="AA1339" s="113"/>
      <c r="AB1339" s="3"/>
      <c r="AC1339" s="116" t="s">
        <v>108</v>
      </c>
      <c r="AD1339" s="110" t="str">
        <f t="shared" si="22"/>
        <v/>
      </c>
      <c r="AE1339" s="110"/>
      <c r="AF1339" s="110"/>
      <c r="AG1339" s="113" t="str">
        <f t="shared" si="25"/>
        <v/>
      </c>
      <c r="AH1339" s="114" t="str">
        <f t="shared" si="24"/>
        <v>#DIV/0!</v>
      </c>
      <c r="AI1339" s="3"/>
      <c r="AJ1339" s="3"/>
    </row>
    <row r="1340" hidden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104" t="s">
        <v>109</v>
      </c>
      <c r="W1340" s="110"/>
      <c r="X1340" s="111"/>
      <c r="Y1340" s="112"/>
      <c r="Z1340" s="112"/>
      <c r="AA1340" s="113"/>
      <c r="AB1340" s="3"/>
      <c r="AC1340" s="116" t="s">
        <v>109</v>
      </c>
      <c r="AD1340" s="110" t="str">
        <f t="shared" si="22"/>
        <v/>
      </c>
      <c r="AE1340" s="110"/>
      <c r="AF1340" s="110"/>
      <c r="AG1340" s="113" t="str">
        <f t="shared" si="25"/>
        <v/>
      </c>
      <c r="AH1340" s="114" t="str">
        <f t="shared" si="24"/>
        <v>#DIV/0!</v>
      </c>
      <c r="AI1340" s="3"/>
      <c r="AJ1340" s="3"/>
    </row>
    <row r="1341" hidden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104" t="s">
        <v>110</v>
      </c>
      <c r="W1341" s="110"/>
      <c r="X1341" s="111"/>
      <c r="Y1341" s="112"/>
      <c r="Z1341" s="112"/>
      <c r="AA1341" s="113"/>
      <c r="AB1341" s="3"/>
      <c r="AC1341" s="116" t="s">
        <v>110</v>
      </c>
      <c r="AD1341" s="110" t="str">
        <f t="shared" si="22"/>
        <v/>
      </c>
      <c r="AE1341" s="110"/>
      <c r="AF1341" s="110"/>
      <c r="AG1341" s="113" t="str">
        <f t="shared" si="25"/>
        <v/>
      </c>
      <c r="AH1341" s="114" t="str">
        <f t="shared" si="24"/>
        <v>#DIV/0!</v>
      </c>
      <c r="AI1341" s="3"/>
      <c r="AJ1341" s="3"/>
    </row>
    <row r="1342" hidden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104" t="s">
        <v>111</v>
      </c>
      <c r="W1342" s="110"/>
      <c r="X1342" s="111"/>
      <c r="Y1342" s="112"/>
      <c r="Z1342" s="112"/>
      <c r="AA1342" s="113"/>
      <c r="AB1342" s="3"/>
      <c r="AC1342" s="116" t="s">
        <v>111</v>
      </c>
      <c r="AD1342" s="110" t="str">
        <f t="shared" si="22"/>
        <v/>
      </c>
      <c r="AE1342" s="110"/>
      <c r="AF1342" s="110"/>
      <c r="AG1342" s="113" t="str">
        <f t="shared" si="25"/>
        <v/>
      </c>
      <c r="AH1342" s="114" t="str">
        <f t="shared" si="24"/>
        <v>#DIV/0!</v>
      </c>
      <c r="AI1342" s="3"/>
      <c r="AJ1342" s="3"/>
    </row>
    <row r="1343" hidden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104" t="s">
        <v>112</v>
      </c>
      <c r="W1343" s="110"/>
      <c r="X1343" s="111"/>
      <c r="Y1343" s="112"/>
      <c r="Z1343" s="112"/>
      <c r="AA1343" s="113"/>
      <c r="AB1343" s="3"/>
      <c r="AC1343" s="116" t="s">
        <v>112</v>
      </c>
      <c r="AD1343" s="110" t="str">
        <f t="shared" si="22"/>
        <v/>
      </c>
      <c r="AE1343" s="110"/>
      <c r="AF1343" s="110"/>
      <c r="AG1343" s="113" t="str">
        <f t="shared" si="25"/>
        <v/>
      </c>
      <c r="AH1343" s="114" t="str">
        <f t="shared" si="24"/>
        <v>#DIV/0!</v>
      </c>
      <c r="AI1343" s="3"/>
      <c r="AJ1343" s="3"/>
    </row>
    <row r="1344" hidden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104" t="s">
        <v>113</v>
      </c>
      <c r="W1344" s="110"/>
      <c r="X1344" s="111"/>
      <c r="Y1344" s="112"/>
      <c r="Z1344" s="112"/>
      <c r="AA1344" s="113"/>
      <c r="AB1344" s="3"/>
      <c r="AC1344" s="116" t="s">
        <v>113</v>
      </c>
      <c r="AD1344" s="110" t="str">
        <f t="shared" si="22"/>
        <v/>
      </c>
      <c r="AE1344" s="110"/>
      <c r="AF1344" s="110"/>
      <c r="AG1344" s="113" t="str">
        <f t="shared" si="25"/>
        <v/>
      </c>
      <c r="AH1344" s="114" t="str">
        <f t="shared" si="24"/>
        <v>#DIV/0!</v>
      </c>
      <c r="AI1344" s="3"/>
      <c r="AJ1344" s="3"/>
    </row>
    <row r="1345" hidden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104" t="s">
        <v>114</v>
      </c>
      <c r="W1345" s="110"/>
      <c r="X1345" s="111"/>
      <c r="Y1345" s="112"/>
      <c r="Z1345" s="112"/>
      <c r="AA1345" s="113"/>
      <c r="AB1345" s="3"/>
      <c r="AC1345" s="116" t="s">
        <v>114</v>
      </c>
      <c r="AD1345" s="110" t="str">
        <f t="shared" si="22"/>
        <v/>
      </c>
      <c r="AE1345" s="110"/>
      <c r="AF1345" s="110"/>
      <c r="AG1345" s="113" t="str">
        <f t="shared" si="25"/>
        <v/>
      </c>
      <c r="AH1345" s="114" t="str">
        <f t="shared" si="24"/>
        <v>#DIV/0!</v>
      </c>
      <c r="AI1345" s="3"/>
      <c r="AJ1345" s="3"/>
    </row>
    <row r="1346" hidden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104" t="s">
        <v>115</v>
      </c>
      <c r="W1346" s="110"/>
      <c r="X1346" s="111"/>
      <c r="Y1346" s="112"/>
      <c r="Z1346" s="112"/>
      <c r="AA1346" s="113"/>
      <c r="AB1346" s="3"/>
      <c r="AC1346" s="116" t="s">
        <v>115</v>
      </c>
      <c r="AD1346" s="110" t="str">
        <f t="shared" si="22"/>
        <v/>
      </c>
      <c r="AE1346" s="110"/>
      <c r="AF1346" s="110"/>
      <c r="AG1346" s="113" t="str">
        <f t="shared" si="25"/>
        <v/>
      </c>
      <c r="AH1346" s="114" t="str">
        <f t="shared" si="24"/>
        <v>#DIV/0!</v>
      </c>
      <c r="AI1346" s="3"/>
      <c r="AJ1346" s="3"/>
    </row>
    <row r="1347" hidden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104" t="s">
        <v>116</v>
      </c>
      <c r="W1347" s="110"/>
      <c r="X1347" s="111"/>
      <c r="Y1347" s="112"/>
      <c r="Z1347" s="112"/>
      <c r="AA1347" s="113"/>
      <c r="AB1347" s="3"/>
      <c r="AC1347" s="116" t="s">
        <v>116</v>
      </c>
      <c r="AD1347" s="110" t="str">
        <f t="shared" si="22"/>
        <v/>
      </c>
      <c r="AE1347" s="110"/>
      <c r="AF1347" s="110"/>
      <c r="AG1347" s="113" t="str">
        <f t="shared" si="25"/>
        <v/>
      </c>
      <c r="AH1347" s="114" t="str">
        <f t="shared" si="24"/>
        <v>#DIV/0!</v>
      </c>
      <c r="AI1347" s="3"/>
      <c r="AJ1347" s="3"/>
    </row>
    <row r="1348" hidden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104" t="s">
        <v>117</v>
      </c>
      <c r="W1348" s="110"/>
      <c r="X1348" s="111"/>
      <c r="Y1348" s="112"/>
      <c r="Z1348" s="112"/>
      <c r="AA1348" s="113"/>
      <c r="AB1348" s="3"/>
      <c r="AC1348" s="116" t="s">
        <v>117</v>
      </c>
      <c r="AD1348" s="110" t="str">
        <f t="shared" si="22"/>
        <v/>
      </c>
      <c r="AE1348" s="110"/>
      <c r="AF1348" s="110"/>
      <c r="AG1348" s="113" t="str">
        <f t="shared" si="25"/>
        <v/>
      </c>
      <c r="AH1348" s="114" t="str">
        <f t="shared" si="24"/>
        <v>#DIV/0!</v>
      </c>
      <c r="AI1348" s="3"/>
      <c r="AJ1348" s="3"/>
    </row>
    <row r="1349" hidden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104" t="s">
        <v>118</v>
      </c>
      <c r="W1349" s="110"/>
      <c r="X1349" s="111"/>
      <c r="Y1349" s="112"/>
      <c r="Z1349" s="112"/>
      <c r="AA1349" s="113"/>
      <c r="AB1349" s="3"/>
      <c r="AC1349" s="116" t="s">
        <v>118</v>
      </c>
      <c r="AD1349" s="110" t="str">
        <f t="shared" si="22"/>
        <v/>
      </c>
      <c r="AE1349" s="110"/>
      <c r="AF1349" s="110"/>
      <c r="AG1349" s="113" t="str">
        <f t="shared" si="25"/>
        <v/>
      </c>
      <c r="AH1349" s="114" t="str">
        <f t="shared" si="24"/>
        <v>#DIV/0!</v>
      </c>
      <c r="AI1349" s="3"/>
      <c r="AJ1349" s="3"/>
    </row>
    <row r="1350" hidden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104" t="s">
        <v>119</v>
      </c>
      <c r="W1350" s="110"/>
      <c r="X1350" s="111"/>
      <c r="Y1350" s="112"/>
      <c r="Z1350" s="112"/>
      <c r="AA1350" s="113"/>
      <c r="AB1350" s="3"/>
      <c r="AC1350" s="116" t="s">
        <v>119</v>
      </c>
      <c r="AD1350" s="110" t="str">
        <f t="shared" si="22"/>
        <v/>
      </c>
      <c r="AE1350" s="110"/>
      <c r="AF1350" s="110"/>
      <c r="AG1350" s="113" t="str">
        <f t="shared" si="25"/>
        <v/>
      </c>
      <c r="AH1350" s="114" t="str">
        <f t="shared" si="24"/>
        <v>#DIV/0!</v>
      </c>
      <c r="AI1350" s="3"/>
      <c r="AJ1350" s="3"/>
    </row>
    <row r="1351" hidden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104" t="s">
        <v>120</v>
      </c>
      <c r="W1351" s="110"/>
      <c r="X1351" s="111"/>
      <c r="Y1351" s="112"/>
      <c r="Z1351" s="112"/>
      <c r="AA1351" s="113"/>
      <c r="AB1351" s="3"/>
      <c r="AC1351" s="116" t="s">
        <v>120</v>
      </c>
      <c r="AD1351" s="110" t="str">
        <f t="shared" si="22"/>
        <v/>
      </c>
      <c r="AE1351" s="110"/>
      <c r="AF1351" s="110"/>
      <c r="AG1351" s="113" t="str">
        <f t="shared" si="25"/>
        <v/>
      </c>
      <c r="AH1351" s="114" t="str">
        <f t="shared" si="24"/>
        <v>#DIV/0!</v>
      </c>
      <c r="AI1351" s="3"/>
      <c r="AJ1351" s="3"/>
    </row>
    <row r="1352" hidden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104" t="s">
        <v>121</v>
      </c>
      <c r="W1352" s="110"/>
      <c r="X1352" s="111"/>
      <c r="Y1352" s="112"/>
      <c r="Z1352" s="112"/>
      <c r="AA1352" s="113"/>
      <c r="AB1352" s="3"/>
      <c r="AC1352" s="116" t="s">
        <v>121</v>
      </c>
      <c r="AD1352" s="110" t="str">
        <f t="shared" si="22"/>
        <v/>
      </c>
      <c r="AE1352" s="110"/>
      <c r="AF1352" s="110"/>
      <c r="AG1352" s="113" t="str">
        <f t="shared" si="25"/>
        <v/>
      </c>
      <c r="AH1352" s="114" t="str">
        <f t="shared" si="24"/>
        <v>#DIV/0!</v>
      </c>
      <c r="AI1352" s="3"/>
      <c r="AJ1352" s="3"/>
    </row>
    <row r="1353" hidden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104" t="s">
        <v>122</v>
      </c>
      <c r="W1353" s="110"/>
      <c r="X1353" s="111"/>
      <c r="Y1353" s="112"/>
      <c r="Z1353" s="112"/>
      <c r="AA1353" s="113"/>
      <c r="AB1353" s="3"/>
      <c r="AC1353" s="116" t="s">
        <v>122</v>
      </c>
      <c r="AD1353" s="110" t="str">
        <f t="shared" si="22"/>
        <v/>
      </c>
      <c r="AE1353" s="110"/>
      <c r="AF1353" s="110"/>
      <c r="AG1353" s="113" t="str">
        <f t="shared" si="25"/>
        <v/>
      </c>
      <c r="AH1353" s="114" t="str">
        <f t="shared" si="24"/>
        <v>#DIV/0!</v>
      </c>
      <c r="AI1353" s="3"/>
      <c r="AJ1353" s="3"/>
    </row>
    <row r="1354" hidden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104" t="s">
        <v>123</v>
      </c>
      <c r="W1354" s="110"/>
      <c r="X1354" s="111"/>
      <c r="Y1354" s="112"/>
      <c r="Z1354" s="112"/>
      <c r="AA1354" s="113"/>
      <c r="AB1354" s="3"/>
      <c r="AC1354" s="116" t="s">
        <v>123</v>
      </c>
      <c r="AD1354" s="110" t="str">
        <f t="shared" si="22"/>
        <v/>
      </c>
      <c r="AE1354" s="110"/>
      <c r="AF1354" s="110"/>
      <c r="AG1354" s="113" t="str">
        <f t="shared" si="25"/>
        <v/>
      </c>
      <c r="AH1354" s="114" t="str">
        <f t="shared" si="24"/>
        <v>#DIV/0!</v>
      </c>
      <c r="AI1354" s="3"/>
      <c r="AJ1354" s="3"/>
    </row>
    <row r="1355" hidden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104" t="s">
        <v>124</v>
      </c>
      <c r="W1355" s="110"/>
      <c r="X1355" s="111"/>
      <c r="Y1355" s="112"/>
      <c r="Z1355" s="112"/>
      <c r="AA1355" s="113"/>
      <c r="AB1355" s="3"/>
      <c r="AC1355" s="116" t="s">
        <v>124</v>
      </c>
      <c r="AD1355" s="110" t="str">
        <f t="shared" si="22"/>
        <v/>
      </c>
      <c r="AE1355" s="110"/>
      <c r="AF1355" s="110"/>
      <c r="AG1355" s="113" t="str">
        <f t="shared" si="25"/>
        <v/>
      </c>
      <c r="AH1355" s="114" t="str">
        <f t="shared" si="24"/>
        <v>#DIV/0!</v>
      </c>
      <c r="AI1355" s="3"/>
      <c r="AJ1355" s="3"/>
    </row>
    <row r="1356" hidden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104" t="s">
        <v>125</v>
      </c>
      <c r="W1356" s="110"/>
      <c r="X1356" s="111"/>
      <c r="Y1356" s="112"/>
      <c r="Z1356" s="112"/>
      <c r="AA1356" s="113"/>
      <c r="AB1356" s="3"/>
      <c r="AC1356" s="116" t="s">
        <v>125</v>
      </c>
      <c r="AD1356" s="110" t="str">
        <f t="shared" si="22"/>
        <v/>
      </c>
      <c r="AE1356" s="110"/>
      <c r="AF1356" s="110"/>
      <c r="AG1356" s="113" t="str">
        <f t="shared" si="25"/>
        <v/>
      </c>
      <c r="AH1356" s="114" t="str">
        <f t="shared" si="24"/>
        <v>#DIV/0!</v>
      </c>
      <c r="AI1356" s="3"/>
      <c r="AJ1356" s="3"/>
    </row>
    <row r="1357" hidden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104" t="s">
        <v>126</v>
      </c>
      <c r="W1357" s="110"/>
      <c r="X1357" s="111"/>
      <c r="Y1357" s="112"/>
      <c r="Z1357" s="112"/>
      <c r="AA1357" s="113"/>
      <c r="AB1357" s="3"/>
      <c r="AC1357" s="116" t="s">
        <v>126</v>
      </c>
      <c r="AD1357" s="110" t="str">
        <f t="shared" si="22"/>
        <v/>
      </c>
      <c r="AE1357" s="110"/>
      <c r="AF1357" s="110"/>
      <c r="AG1357" s="113" t="str">
        <f t="shared" si="25"/>
        <v/>
      </c>
      <c r="AH1357" s="114" t="str">
        <f t="shared" si="24"/>
        <v>#DIV/0!</v>
      </c>
      <c r="AI1357" s="3"/>
      <c r="AJ1357" s="3"/>
    </row>
    <row r="1358" hidden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104" t="s">
        <v>127</v>
      </c>
      <c r="W1358" s="110"/>
      <c r="X1358" s="111"/>
      <c r="Y1358" s="112"/>
      <c r="Z1358" s="112"/>
      <c r="AA1358" s="113"/>
      <c r="AB1358" s="3"/>
      <c r="AC1358" s="116" t="s">
        <v>127</v>
      </c>
      <c r="AD1358" s="110" t="str">
        <f t="shared" si="22"/>
        <v/>
      </c>
      <c r="AE1358" s="110"/>
      <c r="AF1358" s="110"/>
      <c r="AG1358" s="113" t="str">
        <f t="shared" si="25"/>
        <v/>
      </c>
      <c r="AH1358" s="114" t="str">
        <f t="shared" si="24"/>
        <v>#DIV/0!</v>
      </c>
      <c r="AI1358" s="3"/>
      <c r="AJ1358" s="3"/>
    </row>
    <row r="1359" hidden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104" t="s">
        <v>128</v>
      </c>
      <c r="W1359" s="110"/>
      <c r="X1359" s="111"/>
      <c r="Y1359" s="112"/>
      <c r="Z1359" s="112"/>
      <c r="AA1359" s="113"/>
      <c r="AB1359" s="3"/>
      <c r="AC1359" s="116" t="s">
        <v>128</v>
      </c>
      <c r="AD1359" s="110" t="str">
        <f t="shared" si="22"/>
        <v/>
      </c>
      <c r="AE1359" s="110"/>
      <c r="AF1359" s="110"/>
      <c r="AG1359" s="113" t="str">
        <f t="shared" si="25"/>
        <v/>
      </c>
      <c r="AH1359" s="114" t="str">
        <f t="shared" si="24"/>
        <v>#DIV/0!</v>
      </c>
      <c r="AI1359" s="3"/>
      <c r="AJ1359" s="3"/>
    </row>
    <row r="1360" hidden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104" t="s">
        <v>129</v>
      </c>
      <c r="W1360" s="110"/>
      <c r="X1360" s="111"/>
      <c r="Y1360" s="112"/>
      <c r="Z1360" s="112"/>
      <c r="AA1360" s="113"/>
      <c r="AB1360" s="3"/>
      <c r="AC1360" s="116" t="s">
        <v>129</v>
      </c>
      <c r="AD1360" s="110" t="str">
        <f t="shared" si="22"/>
        <v/>
      </c>
      <c r="AE1360" s="110"/>
      <c r="AF1360" s="110"/>
      <c r="AG1360" s="113" t="str">
        <f t="shared" si="25"/>
        <v/>
      </c>
      <c r="AH1360" s="114" t="str">
        <f t="shared" si="24"/>
        <v>#DIV/0!</v>
      </c>
      <c r="AI1360" s="3"/>
      <c r="AJ1360" s="3"/>
    </row>
    <row r="1361" hidden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104" t="s">
        <v>130</v>
      </c>
      <c r="W1361" s="110"/>
      <c r="X1361" s="111"/>
      <c r="Y1361" s="112"/>
      <c r="Z1361" s="112"/>
      <c r="AA1361" s="113"/>
      <c r="AB1361" s="3"/>
      <c r="AC1361" s="116" t="s">
        <v>130</v>
      </c>
      <c r="AD1361" s="110" t="str">
        <f t="shared" si="22"/>
        <v/>
      </c>
      <c r="AE1361" s="110"/>
      <c r="AF1361" s="110"/>
      <c r="AG1361" s="113" t="str">
        <f t="shared" si="25"/>
        <v/>
      </c>
      <c r="AH1361" s="114" t="str">
        <f t="shared" si="24"/>
        <v>#DIV/0!</v>
      </c>
      <c r="AI1361" s="3"/>
      <c r="AJ1361" s="3"/>
    </row>
    <row r="1362" hidden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104" t="s">
        <v>131</v>
      </c>
      <c r="W1362" s="110"/>
      <c r="X1362" s="111"/>
      <c r="Y1362" s="112"/>
      <c r="Z1362" s="112"/>
      <c r="AA1362" s="113"/>
      <c r="AB1362" s="3"/>
      <c r="AC1362" s="116" t="s">
        <v>131</v>
      </c>
      <c r="AD1362" s="110" t="str">
        <f t="shared" si="22"/>
        <v/>
      </c>
      <c r="AE1362" s="110"/>
      <c r="AF1362" s="110"/>
      <c r="AG1362" s="113" t="str">
        <f t="shared" si="25"/>
        <v/>
      </c>
      <c r="AH1362" s="114" t="str">
        <f t="shared" si="24"/>
        <v>#DIV/0!</v>
      </c>
      <c r="AI1362" s="3"/>
      <c r="AJ1362" s="3"/>
    </row>
    <row r="1363" hidden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104" t="s">
        <v>132</v>
      </c>
      <c r="W1363" s="110"/>
      <c r="X1363" s="111"/>
      <c r="Y1363" s="112"/>
      <c r="Z1363" s="112"/>
      <c r="AA1363" s="113"/>
      <c r="AB1363" s="3"/>
      <c r="AC1363" s="116" t="s">
        <v>132</v>
      </c>
      <c r="AD1363" s="110" t="str">
        <f t="shared" si="22"/>
        <v/>
      </c>
      <c r="AE1363" s="110"/>
      <c r="AF1363" s="110"/>
      <c r="AG1363" s="113" t="str">
        <f t="shared" si="25"/>
        <v/>
      </c>
      <c r="AH1363" s="114" t="str">
        <f t="shared" si="24"/>
        <v>#DIV/0!</v>
      </c>
      <c r="AI1363" s="3"/>
      <c r="AJ1363" s="3"/>
    </row>
    <row r="1364" hidden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104" t="s">
        <v>133</v>
      </c>
      <c r="W1364" s="110"/>
      <c r="X1364" s="111"/>
      <c r="Y1364" s="112"/>
      <c r="Z1364" s="112"/>
      <c r="AA1364" s="113"/>
      <c r="AB1364" s="3"/>
      <c r="AC1364" s="116" t="s">
        <v>133</v>
      </c>
      <c r="AD1364" s="110" t="str">
        <f t="shared" si="22"/>
        <v/>
      </c>
      <c r="AE1364" s="110"/>
      <c r="AF1364" s="110"/>
      <c r="AG1364" s="113" t="str">
        <f t="shared" si="25"/>
        <v/>
      </c>
      <c r="AH1364" s="114" t="str">
        <f t="shared" si="24"/>
        <v>#DIV/0!</v>
      </c>
      <c r="AI1364" s="3"/>
      <c r="AJ1364" s="3"/>
    </row>
    <row r="1365" hidden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104" t="s">
        <v>134</v>
      </c>
      <c r="W1365" s="110"/>
      <c r="X1365" s="111"/>
      <c r="Y1365" s="112"/>
      <c r="Z1365" s="112"/>
      <c r="AA1365" s="113"/>
      <c r="AB1365" s="3"/>
      <c r="AC1365" s="116" t="s">
        <v>134</v>
      </c>
      <c r="AD1365" s="110" t="str">
        <f t="shared" si="22"/>
        <v/>
      </c>
      <c r="AE1365" s="110"/>
      <c r="AF1365" s="110"/>
      <c r="AG1365" s="113" t="str">
        <f t="shared" si="25"/>
        <v/>
      </c>
      <c r="AH1365" s="114" t="str">
        <f t="shared" si="24"/>
        <v>#DIV/0!</v>
      </c>
      <c r="AI1365" s="3"/>
      <c r="AJ1365" s="3"/>
    </row>
    <row r="1366" hidden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104" t="s">
        <v>135</v>
      </c>
      <c r="W1366" s="110"/>
      <c r="X1366" s="111"/>
      <c r="Y1366" s="112"/>
      <c r="Z1366" s="112"/>
      <c r="AA1366" s="113"/>
      <c r="AB1366" s="3"/>
      <c r="AC1366" s="116" t="s">
        <v>135</v>
      </c>
      <c r="AD1366" s="110" t="str">
        <f t="shared" si="22"/>
        <v/>
      </c>
      <c r="AE1366" s="110"/>
      <c r="AF1366" s="110"/>
      <c r="AG1366" s="113" t="str">
        <f t="shared" si="25"/>
        <v/>
      </c>
      <c r="AH1366" s="114" t="str">
        <f t="shared" si="24"/>
        <v>#DIV/0!</v>
      </c>
      <c r="AI1366" s="3"/>
      <c r="AJ1366" s="3"/>
    </row>
    <row r="1367" hidden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104" t="s">
        <v>136</v>
      </c>
      <c r="W1367" s="110"/>
      <c r="X1367" s="111"/>
      <c r="Y1367" s="112"/>
      <c r="Z1367" s="112"/>
      <c r="AA1367" s="113"/>
      <c r="AB1367" s="3"/>
      <c r="AC1367" s="116" t="s">
        <v>136</v>
      </c>
      <c r="AD1367" s="110" t="str">
        <f t="shared" si="22"/>
        <v/>
      </c>
      <c r="AE1367" s="110"/>
      <c r="AF1367" s="110"/>
      <c r="AG1367" s="113" t="str">
        <f t="shared" si="25"/>
        <v/>
      </c>
      <c r="AH1367" s="114" t="str">
        <f t="shared" si="24"/>
        <v>#DIV/0!</v>
      </c>
      <c r="AI1367" s="3"/>
      <c r="AJ1367" s="3"/>
    </row>
    <row r="1368" hidden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104" t="s">
        <v>137</v>
      </c>
      <c r="W1368" s="110"/>
      <c r="X1368" s="111"/>
      <c r="Y1368" s="112"/>
      <c r="Z1368" s="112"/>
      <c r="AA1368" s="113"/>
      <c r="AB1368" s="3"/>
      <c r="AC1368" s="116" t="s">
        <v>137</v>
      </c>
      <c r="AD1368" s="110" t="str">
        <f t="shared" si="22"/>
        <v/>
      </c>
      <c r="AE1368" s="110"/>
      <c r="AF1368" s="110"/>
      <c r="AG1368" s="113" t="str">
        <f t="shared" si="25"/>
        <v/>
      </c>
      <c r="AH1368" s="114" t="str">
        <f t="shared" si="24"/>
        <v>#DIV/0!</v>
      </c>
      <c r="AI1368" s="3"/>
      <c r="AJ1368" s="3"/>
    </row>
    <row r="1369" hidden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104" t="s">
        <v>138</v>
      </c>
      <c r="W1369" s="110"/>
      <c r="X1369" s="111"/>
      <c r="Y1369" s="112"/>
      <c r="Z1369" s="112"/>
      <c r="AA1369" s="113"/>
      <c r="AB1369" s="3"/>
      <c r="AC1369" s="116" t="s">
        <v>138</v>
      </c>
      <c r="AD1369" s="110" t="str">
        <f t="shared" si="22"/>
        <v/>
      </c>
      <c r="AE1369" s="110"/>
      <c r="AF1369" s="110"/>
      <c r="AG1369" s="113" t="str">
        <f t="shared" si="25"/>
        <v/>
      </c>
      <c r="AH1369" s="114" t="str">
        <f t="shared" si="24"/>
        <v>#DIV/0!</v>
      </c>
      <c r="AI1369" s="3"/>
      <c r="AJ1369" s="3"/>
    </row>
    <row r="1370" hidden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104" t="s">
        <v>139</v>
      </c>
      <c r="W1370" s="110"/>
      <c r="X1370" s="111"/>
      <c r="Y1370" s="112"/>
      <c r="Z1370" s="112"/>
      <c r="AA1370" s="113"/>
      <c r="AB1370" s="3"/>
      <c r="AC1370" s="116" t="s">
        <v>139</v>
      </c>
      <c r="AD1370" s="110" t="str">
        <f t="shared" si="22"/>
        <v/>
      </c>
      <c r="AE1370" s="110"/>
      <c r="AF1370" s="110"/>
      <c r="AG1370" s="113" t="str">
        <f t="shared" si="25"/>
        <v/>
      </c>
      <c r="AH1370" s="114" t="str">
        <f t="shared" si="24"/>
        <v>#DIV/0!</v>
      </c>
      <c r="AI1370" s="3"/>
      <c r="AJ1370" s="3"/>
    </row>
    <row r="1371" hidden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104" t="s">
        <v>140</v>
      </c>
      <c r="W1371" s="110"/>
      <c r="X1371" s="111"/>
      <c r="Y1371" s="112"/>
      <c r="Z1371" s="112"/>
      <c r="AA1371" s="113"/>
      <c r="AB1371" s="3"/>
      <c r="AC1371" s="116" t="s">
        <v>140</v>
      </c>
      <c r="AD1371" s="110" t="str">
        <f t="shared" si="22"/>
        <v/>
      </c>
      <c r="AE1371" s="110"/>
      <c r="AF1371" s="110"/>
      <c r="AG1371" s="113" t="str">
        <f t="shared" si="25"/>
        <v/>
      </c>
      <c r="AH1371" s="114" t="str">
        <f t="shared" si="24"/>
        <v>#DIV/0!</v>
      </c>
      <c r="AI1371" s="3"/>
      <c r="AJ1371" s="3"/>
    </row>
    <row r="1372" hidden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104" t="s">
        <v>141</v>
      </c>
      <c r="W1372" s="110"/>
      <c r="X1372" s="111"/>
      <c r="Y1372" s="112"/>
      <c r="Z1372" s="112"/>
      <c r="AA1372" s="113"/>
      <c r="AB1372" s="3"/>
      <c r="AC1372" s="116" t="s">
        <v>141</v>
      </c>
      <c r="AD1372" s="110" t="str">
        <f t="shared" si="22"/>
        <v/>
      </c>
      <c r="AE1372" s="110"/>
      <c r="AF1372" s="110"/>
      <c r="AG1372" s="113" t="str">
        <f t="shared" si="25"/>
        <v/>
      </c>
      <c r="AH1372" s="114" t="str">
        <f t="shared" si="24"/>
        <v>#DIV/0!</v>
      </c>
      <c r="AI1372" s="3"/>
      <c r="AJ1372" s="3"/>
    </row>
    <row r="1373" hidden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104" t="s">
        <v>142</v>
      </c>
      <c r="W1373" s="110"/>
      <c r="X1373" s="111"/>
      <c r="Y1373" s="112"/>
      <c r="Z1373" s="112"/>
      <c r="AA1373" s="113"/>
      <c r="AB1373" s="3"/>
      <c r="AC1373" s="116" t="s">
        <v>142</v>
      </c>
      <c r="AD1373" s="110" t="str">
        <f t="shared" si="22"/>
        <v/>
      </c>
      <c r="AE1373" s="110"/>
      <c r="AF1373" s="110"/>
      <c r="AG1373" s="113" t="str">
        <f t="shared" si="25"/>
        <v/>
      </c>
      <c r="AH1373" s="114" t="str">
        <f t="shared" si="24"/>
        <v>#DIV/0!</v>
      </c>
      <c r="AI1373" s="3"/>
      <c r="AJ1373" s="3"/>
    </row>
    <row r="1374" hidden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104" t="s">
        <v>143</v>
      </c>
      <c r="W1374" s="110"/>
      <c r="X1374" s="111"/>
      <c r="Y1374" s="112"/>
      <c r="Z1374" s="112"/>
      <c r="AA1374" s="113"/>
      <c r="AB1374" s="3"/>
      <c r="AC1374" s="116" t="s">
        <v>143</v>
      </c>
      <c r="AD1374" s="110" t="str">
        <f t="shared" si="22"/>
        <v/>
      </c>
      <c r="AE1374" s="110"/>
      <c r="AF1374" s="110"/>
      <c r="AG1374" s="113" t="str">
        <f t="shared" si="25"/>
        <v/>
      </c>
      <c r="AH1374" s="114" t="str">
        <f t="shared" si="24"/>
        <v>#DIV/0!</v>
      </c>
      <c r="AI1374" s="3"/>
      <c r="AJ1374" s="3"/>
    </row>
    <row r="1375" hidden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104" t="s">
        <v>144</v>
      </c>
      <c r="W1375" s="110"/>
      <c r="X1375" s="111"/>
      <c r="Y1375" s="112"/>
      <c r="Z1375" s="112"/>
      <c r="AA1375" s="113"/>
      <c r="AB1375" s="3"/>
      <c r="AC1375" s="116" t="s">
        <v>144</v>
      </c>
      <c r="AD1375" s="110" t="str">
        <f t="shared" si="22"/>
        <v/>
      </c>
      <c r="AE1375" s="110"/>
      <c r="AF1375" s="110"/>
      <c r="AG1375" s="113" t="str">
        <f t="shared" si="25"/>
        <v/>
      </c>
      <c r="AH1375" s="114" t="str">
        <f t="shared" si="24"/>
        <v>#DIV/0!</v>
      </c>
      <c r="AI1375" s="3"/>
      <c r="AJ1375" s="3"/>
    </row>
    <row r="1376" hidden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104" t="s">
        <v>145</v>
      </c>
      <c r="W1376" s="110"/>
      <c r="X1376" s="111"/>
      <c r="Y1376" s="112"/>
      <c r="Z1376" s="112"/>
      <c r="AA1376" s="113"/>
      <c r="AB1376" s="3"/>
      <c r="AC1376" s="116" t="s">
        <v>145</v>
      </c>
      <c r="AD1376" s="110" t="str">
        <f t="shared" si="22"/>
        <v/>
      </c>
      <c r="AE1376" s="110"/>
      <c r="AF1376" s="110"/>
      <c r="AG1376" s="113" t="str">
        <f t="shared" si="25"/>
        <v/>
      </c>
      <c r="AH1376" s="114" t="str">
        <f t="shared" si="24"/>
        <v>#DIV/0!</v>
      </c>
      <c r="AI1376" s="3"/>
      <c r="AJ1376" s="3"/>
    </row>
    <row r="1377" hidden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104" t="s">
        <v>146</v>
      </c>
      <c r="W1377" s="110"/>
      <c r="X1377" s="111"/>
      <c r="Y1377" s="112"/>
      <c r="Z1377" s="112"/>
      <c r="AA1377" s="113"/>
      <c r="AB1377" s="3"/>
      <c r="AC1377" s="116" t="s">
        <v>146</v>
      </c>
      <c r="AD1377" s="110" t="str">
        <f t="shared" si="22"/>
        <v/>
      </c>
      <c r="AE1377" s="110"/>
      <c r="AF1377" s="110"/>
      <c r="AG1377" s="113" t="str">
        <f t="shared" si="25"/>
        <v/>
      </c>
      <c r="AH1377" s="114" t="str">
        <f t="shared" si="24"/>
        <v>#DIV/0!</v>
      </c>
      <c r="AI1377" s="3"/>
      <c r="AJ1377" s="3"/>
    </row>
    <row r="1378" hidden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104" t="s">
        <v>147</v>
      </c>
      <c r="W1378" s="110"/>
      <c r="X1378" s="111"/>
      <c r="Y1378" s="112"/>
      <c r="Z1378" s="112"/>
      <c r="AA1378" s="113"/>
      <c r="AB1378" s="3"/>
      <c r="AC1378" s="116" t="s">
        <v>147</v>
      </c>
      <c r="AD1378" s="110" t="str">
        <f t="shared" si="22"/>
        <v/>
      </c>
      <c r="AE1378" s="110"/>
      <c r="AF1378" s="110"/>
      <c r="AG1378" s="113" t="str">
        <f t="shared" si="25"/>
        <v/>
      </c>
      <c r="AH1378" s="114" t="str">
        <f t="shared" si="24"/>
        <v>#DIV/0!</v>
      </c>
      <c r="AI1378" s="3"/>
      <c r="AJ1378" s="3"/>
    </row>
    <row r="1379" hidden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104" t="s">
        <v>148</v>
      </c>
      <c r="W1379" s="110"/>
      <c r="X1379" s="111"/>
      <c r="Y1379" s="112"/>
      <c r="Z1379" s="112"/>
      <c r="AA1379" s="113"/>
      <c r="AB1379" s="3"/>
      <c r="AC1379" s="116" t="s">
        <v>148</v>
      </c>
      <c r="AD1379" s="110" t="str">
        <f t="shared" si="22"/>
        <v/>
      </c>
      <c r="AE1379" s="110"/>
      <c r="AF1379" s="110"/>
      <c r="AG1379" s="113" t="str">
        <f t="shared" si="25"/>
        <v/>
      </c>
      <c r="AH1379" s="114" t="str">
        <f t="shared" si="24"/>
        <v>#DIV/0!</v>
      </c>
      <c r="AI1379" s="3"/>
      <c r="AJ1379" s="3"/>
    </row>
    <row r="1380" hidden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104" t="s">
        <v>149</v>
      </c>
      <c r="W1380" s="110"/>
      <c r="X1380" s="111"/>
      <c r="Y1380" s="112"/>
      <c r="Z1380" s="112"/>
      <c r="AA1380" s="113"/>
      <c r="AB1380" s="3"/>
      <c r="AC1380" s="116" t="s">
        <v>149</v>
      </c>
      <c r="AD1380" s="110" t="str">
        <f t="shared" si="22"/>
        <v/>
      </c>
      <c r="AE1380" s="110"/>
      <c r="AF1380" s="110"/>
      <c r="AG1380" s="113" t="str">
        <f t="shared" si="25"/>
        <v/>
      </c>
      <c r="AH1380" s="114" t="str">
        <f t="shared" si="24"/>
        <v>#DIV/0!</v>
      </c>
      <c r="AI1380" s="3"/>
      <c r="AJ1380" s="3"/>
    </row>
    <row r="1381" hidden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104" t="s">
        <v>150</v>
      </c>
      <c r="W1381" s="110"/>
      <c r="X1381" s="111"/>
      <c r="Y1381" s="112"/>
      <c r="Z1381" s="112"/>
      <c r="AA1381" s="113"/>
      <c r="AB1381" s="3"/>
      <c r="AC1381" s="116" t="s">
        <v>150</v>
      </c>
      <c r="AD1381" s="110" t="str">
        <f t="shared" si="22"/>
        <v/>
      </c>
      <c r="AE1381" s="110"/>
      <c r="AF1381" s="110"/>
      <c r="AG1381" s="113" t="str">
        <f t="shared" si="25"/>
        <v/>
      </c>
      <c r="AH1381" s="114" t="str">
        <f t="shared" si="24"/>
        <v>#DIV/0!</v>
      </c>
      <c r="AI1381" s="3"/>
      <c r="AJ1381" s="3"/>
    </row>
    <row r="1382" hidden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104" t="s">
        <v>151</v>
      </c>
      <c r="W1382" s="110"/>
      <c r="X1382" s="111"/>
      <c r="Y1382" s="112"/>
      <c r="Z1382" s="112"/>
      <c r="AA1382" s="113"/>
      <c r="AB1382" s="3"/>
      <c r="AC1382" s="116" t="s">
        <v>151</v>
      </c>
      <c r="AD1382" s="110" t="str">
        <f t="shared" si="22"/>
        <v/>
      </c>
      <c r="AE1382" s="110"/>
      <c r="AF1382" s="110"/>
      <c r="AG1382" s="113" t="str">
        <f t="shared" si="25"/>
        <v/>
      </c>
      <c r="AH1382" s="114" t="str">
        <f t="shared" si="24"/>
        <v>#DIV/0!</v>
      </c>
      <c r="AI1382" s="3"/>
      <c r="AJ1382" s="3"/>
    </row>
    <row r="1383" hidden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104" t="s">
        <v>152</v>
      </c>
      <c r="W1383" s="110"/>
      <c r="X1383" s="111"/>
      <c r="Y1383" s="112"/>
      <c r="Z1383" s="112"/>
      <c r="AA1383" s="113"/>
      <c r="AB1383" s="3"/>
      <c r="AC1383" s="116" t="s">
        <v>152</v>
      </c>
      <c r="AD1383" s="110" t="str">
        <f t="shared" si="22"/>
        <v/>
      </c>
      <c r="AE1383" s="110"/>
      <c r="AF1383" s="110"/>
      <c r="AG1383" s="113" t="str">
        <f t="shared" si="25"/>
        <v/>
      </c>
      <c r="AH1383" s="114" t="str">
        <f t="shared" si="24"/>
        <v>#DIV/0!</v>
      </c>
      <c r="AI1383" s="3"/>
      <c r="AJ1383" s="3"/>
    </row>
    <row r="1384" hidden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104" t="s">
        <v>153</v>
      </c>
      <c r="W1384" s="110"/>
      <c r="X1384" s="111"/>
      <c r="Y1384" s="112"/>
      <c r="Z1384" s="112"/>
      <c r="AA1384" s="113"/>
      <c r="AB1384" s="3"/>
      <c r="AC1384" s="116" t="s">
        <v>153</v>
      </c>
      <c r="AD1384" s="110" t="str">
        <f t="shared" si="22"/>
        <v/>
      </c>
      <c r="AE1384" s="110"/>
      <c r="AF1384" s="110"/>
      <c r="AG1384" s="113" t="str">
        <f t="shared" si="25"/>
        <v/>
      </c>
      <c r="AH1384" s="114" t="str">
        <f t="shared" si="24"/>
        <v>#DIV/0!</v>
      </c>
      <c r="AI1384" s="3"/>
      <c r="AJ1384" s="3"/>
    </row>
    <row r="1385" hidden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104" t="s">
        <v>154</v>
      </c>
      <c r="W1385" s="110"/>
      <c r="X1385" s="111"/>
      <c r="Y1385" s="112"/>
      <c r="Z1385" s="112"/>
      <c r="AA1385" s="113"/>
      <c r="AB1385" s="3"/>
      <c r="AC1385" s="116" t="s">
        <v>154</v>
      </c>
      <c r="AD1385" s="110" t="str">
        <f t="shared" si="22"/>
        <v/>
      </c>
      <c r="AE1385" s="110"/>
      <c r="AF1385" s="110"/>
      <c r="AG1385" s="113" t="str">
        <f t="shared" si="25"/>
        <v/>
      </c>
      <c r="AH1385" s="114" t="str">
        <f t="shared" si="24"/>
        <v>#DIV/0!</v>
      </c>
      <c r="AI1385" s="3"/>
      <c r="AJ1385" s="3"/>
    </row>
    <row r="1386" hidden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104" t="s">
        <v>155</v>
      </c>
      <c r="W1386" s="110"/>
      <c r="X1386" s="111"/>
      <c r="Y1386" s="112"/>
      <c r="Z1386" s="112"/>
      <c r="AA1386" s="113"/>
      <c r="AB1386" s="3"/>
      <c r="AC1386" s="116" t="s">
        <v>155</v>
      </c>
      <c r="AD1386" s="110" t="str">
        <f t="shared" si="22"/>
        <v/>
      </c>
      <c r="AE1386" s="110"/>
      <c r="AF1386" s="110"/>
      <c r="AG1386" s="113" t="str">
        <f t="shared" si="25"/>
        <v/>
      </c>
      <c r="AH1386" s="114" t="str">
        <f t="shared" si="24"/>
        <v>#DIV/0!</v>
      </c>
      <c r="AI1386" s="3"/>
      <c r="AJ1386" s="3"/>
    </row>
    <row r="1387" hidden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104" t="s">
        <v>156</v>
      </c>
      <c r="W1387" s="110"/>
      <c r="X1387" s="111"/>
      <c r="Y1387" s="112"/>
      <c r="Z1387" s="112"/>
      <c r="AA1387" s="113"/>
      <c r="AB1387" s="3"/>
      <c r="AC1387" s="116" t="s">
        <v>156</v>
      </c>
      <c r="AD1387" s="110" t="str">
        <f t="shared" si="22"/>
        <v/>
      </c>
      <c r="AE1387" s="110"/>
      <c r="AF1387" s="110"/>
      <c r="AG1387" s="113" t="str">
        <f t="shared" si="25"/>
        <v/>
      </c>
      <c r="AH1387" s="114" t="str">
        <f t="shared" si="24"/>
        <v>#DIV/0!</v>
      </c>
      <c r="AI1387" s="3"/>
      <c r="AJ1387" s="3"/>
    </row>
    <row r="1388" hidden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104" t="s">
        <v>157</v>
      </c>
      <c r="W1388" s="110"/>
      <c r="X1388" s="111"/>
      <c r="Y1388" s="112"/>
      <c r="Z1388" s="112"/>
      <c r="AA1388" s="113"/>
      <c r="AB1388" s="3"/>
      <c r="AC1388" s="116" t="s">
        <v>157</v>
      </c>
      <c r="AD1388" s="110" t="str">
        <f t="shared" si="22"/>
        <v/>
      </c>
      <c r="AE1388" s="110"/>
      <c r="AF1388" s="110"/>
      <c r="AG1388" s="113" t="str">
        <f t="shared" si="25"/>
        <v/>
      </c>
      <c r="AH1388" s="114" t="str">
        <f t="shared" si="24"/>
        <v>#DIV/0!</v>
      </c>
      <c r="AI1388" s="3"/>
      <c r="AJ1388" s="3"/>
    </row>
    <row r="1389" hidden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104" t="s">
        <v>158</v>
      </c>
      <c r="W1389" s="110"/>
      <c r="X1389" s="111"/>
      <c r="Y1389" s="112"/>
      <c r="Z1389" s="112"/>
      <c r="AA1389" s="113"/>
      <c r="AB1389" s="3"/>
      <c r="AC1389" s="116" t="s">
        <v>158</v>
      </c>
      <c r="AD1389" s="110" t="str">
        <f t="shared" si="22"/>
        <v/>
      </c>
      <c r="AE1389" s="110"/>
      <c r="AF1389" s="110"/>
      <c r="AG1389" s="113" t="str">
        <f t="shared" si="25"/>
        <v/>
      </c>
      <c r="AH1389" s="114" t="str">
        <f t="shared" si="24"/>
        <v>#DIV/0!</v>
      </c>
      <c r="AI1389" s="3"/>
      <c r="AJ1389" s="3"/>
    </row>
    <row r="1390" hidden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104" t="s">
        <v>159</v>
      </c>
      <c r="W1390" s="110"/>
      <c r="X1390" s="111"/>
      <c r="Y1390" s="112"/>
      <c r="Z1390" s="112"/>
      <c r="AA1390" s="113"/>
      <c r="AB1390" s="3"/>
      <c r="AC1390" s="116" t="s">
        <v>159</v>
      </c>
      <c r="AD1390" s="110" t="str">
        <f t="shared" si="22"/>
        <v/>
      </c>
      <c r="AE1390" s="110"/>
      <c r="AF1390" s="110"/>
      <c r="AG1390" s="113" t="str">
        <f t="shared" si="25"/>
        <v/>
      </c>
      <c r="AH1390" s="114" t="str">
        <f t="shared" si="24"/>
        <v>#DIV/0!</v>
      </c>
      <c r="AI1390" s="3"/>
      <c r="AJ1390" s="3"/>
    </row>
    <row r="1391" hidden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104" t="s">
        <v>160</v>
      </c>
      <c r="W1391" s="110"/>
      <c r="X1391" s="111"/>
      <c r="Y1391" s="112"/>
      <c r="Z1391" s="112"/>
      <c r="AA1391" s="113"/>
      <c r="AB1391" s="3"/>
      <c r="AC1391" s="116" t="s">
        <v>160</v>
      </c>
      <c r="AD1391" s="110" t="str">
        <f t="shared" si="22"/>
        <v/>
      </c>
      <c r="AE1391" s="110"/>
      <c r="AF1391" s="110"/>
      <c r="AG1391" s="113" t="str">
        <f t="shared" si="25"/>
        <v/>
      </c>
      <c r="AH1391" s="114" t="str">
        <f t="shared" si="24"/>
        <v>#DIV/0!</v>
      </c>
      <c r="AI1391" s="3"/>
      <c r="AJ1391" s="3"/>
    </row>
    <row r="1392" hidden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104" t="s">
        <v>161</v>
      </c>
      <c r="W1392" s="110"/>
      <c r="X1392" s="111"/>
      <c r="Y1392" s="112"/>
      <c r="Z1392" s="112"/>
      <c r="AA1392" s="113"/>
      <c r="AB1392" s="3"/>
      <c r="AC1392" s="116" t="s">
        <v>161</v>
      </c>
      <c r="AD1392" s="110" t="str">
        <f t="shared" si="22"/>
        <v/>
      </c>
      <c r="AE1392" s="110"/>
      <c r="AF1392" s="110"/>
      <c r="AG1392" s="113" t="str">
        <f t="shared" si="25"/>
        <v/>
      </c>
      <c r="AH1392" s="114" t="str">
        <f t="shared" si="24"/>
        <v>#DIV/0!</v>
      </c>
      <c r="AI1392" s="3"/>
      <c r="AJ1392" s="3"/>
    </row>
    <row r="1393" hidden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104" t="s">
        <v>162</v>
      </c>
      <c r="W1393" s="110"/>
      <c r="X1393" s="111"/>
      <c r="Y1393" s="112"/>
      <c r="Z1393" s="112"/>
      <c r="AA1393" s="113"/>
      <c r="AB1393" s="3"/>
      <c r="AC1393" s="116" t="s">
        <v>162</v>
      </c>
      <c r="AD1393" s="110" t="str">
        <f t="shared" si="22"/>
        <v/>
      </c>
      <c r="AE1393" s="110"/>
      <c r="AF1393" s="110"/>
      <c r="AG1393" s="113" t="str">
        <f t="shared" si="25"/>
        <v/>
      </c>
      <c r="AH1393" s="114" t="str">
        <f t="shared" si="24"/>
        <v>#DIV/0!</v>
      </c>
      <c r="AI1393" s="3"/>
      <c r="AJ1393" s="3"/>
    </row>
    <row r="1394" hidden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104" t="s">
        <v>163</v>
      </c>
      <c r="W1394" s="110"/>
      <c r="X1394" s="111"/>
      <c r="Y1394" s="112"/>
      <c r="Z1394" s="112"/>
      <c r="AA1394" s="113"/>
      <c r="AB1394" s="3"/>
      <c r="AC1394" s="116" t="s">
        <v>163</v>
      </c>
      <c r="AD1394" s="110" t="str">
        <f t="shared" si="22"/>
        <v/>
      </c>
      <c r="AE1394" s="110"/>
      <c r="AF1394" s="110"/>
      <c r="AG1394" s="113" t="str">
        <f t="shared" si="25"/>
        <v/>
      </c>
      <c r="AH1394" s="114" t="str">
        <f t="shared" si="24"/>
        <v>#DIV/0!</v>
      </c>
      <c r="AI1394" s="3"/>
      <c r="AJ1394" s="3"/>
    </row>
    <row r="1395" hidden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104" t="s">
        <v>164</v>
      </c>
      <c r="W1395" s="110"/>
      <c r="X1395" s="111"/>
      <c r="Y1395" s="112"/>
      <c r="Z1395" s="112"/>
      <c r="AA1395" s="113"/>
      <c r="AB1395" s="3"/>
      <c r="AC1395" s="116" t="s">
        <v>164</v>
      </c>
      <c r="AD1395" s="110" t="str">
        <f t="shared" si="22"/>
        <v/>
      </c>
      <c r="AE1395" s="110"/>
      <c r="AF1395" s="110"/>
      <c r="AG1395" s="113" t="str">
        <f t="shared" si="25"/>
        <v/>
      </c>
      <c r="AH1395" s="114" t="str">
        <f t="shared" si="24"/>
        <v>#DIV/0!</v>
      </c>
      <c r="AI1395" s="3"/>
      <c r="AJ1395" s="3"/>
    </row>
    <row r="1396" hidden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104" t="s">
        <v>165</v>
      </c>
      <c r="W1396" s="110"/>
      <c r="X1396" s="111"/>
      <c r="Y1396" s="112"/>
      <c r="Z1396" s="112"/>
      <c r="AA1396" s="113"/>
      <c r="AB1396" s="3"/>
      <c r="AC1396" s="116" t="s">
        <v>165</v>
      </c>
      <c r="AD1396" s="110" t="str">
        <f t="shared" si="22"/>
        <v/>
      </c>
      <c r="AE1396" s="110"/>
      <c r="AF1396" s="110"/>
      <c r="AG1396" s="113" t="str">
        <f t="shared" si="25"/>
        <v/>
      </c>
      <c r="AH1396" s="114" t="str">
        <f t="shared" si="24"/>
        <v>#DIV/0!</v>
      </c>
      <c r="AI1396" s="3"/>
      <c r="AJ1396" s="3"/>
    </row>
    <row r="1397" hidden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104" t="s">
        <v>166</v>
      </c>
      <c r="W1397" s="110"/>
      <c r="X1397" s="111"/>
      <c r="Y1397" s="112"/>
      <c r="Z1397" s="112"/>
      <c r="AA1397" s="113"/>
      <c r="AB1397" s="3"/>
      <c r="AC1397" s="116" t="s">
        <v>166</v>
      </c>
      <c r="AD1397" s="110" t="str">
        <f t="shared" si="22"/>
        <v/>
      </c>
      <c r="AE1397" s="110"/>
      <c r="AF1397" s="110"/>
      <c r="AG1397" s="113" t="str">
        <f t="shared" si="25"/>
        <v/>
      </c>
      <c r="AH1397" s="114" t="str">
        <f t="shared" si="24"/>
        <v>#DIV/0!</v>
      </c>
      <c r="AI1397" s="3"/>
      <c r="AJ1397" s="3"/>
    </row>
    <row r="1398" hidden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104" t="s">
        <v>167</v>
      </c>
      <c r="W1398" s="110"/>
      <c r="X1398" s="111"/>
      <c r="Y1398" s="112"/>
      <c r="Z1398" s="112"/>
      <c r="AA1398" s="113"/>
      <c r="AB1398" s="3"/>
      <c r="AC1398" s="116" t="s">
        <v>167</v>
      </c>
      <c r="AD1398" s="110" t="str">
        <f t="shared" si="22"/>
        <v/>
      </c>
      <c r="AE1398" s="110"/>
      <c r="AF1398" s="110"/>
      <c r="AG1398" s="113" t="str">
        <f t="shared" si="25"/>
        <v/>
      </c>
      <c r="AH1398" s="114" t="str">
        <f t="shared" si="24"/>
        <v>#DIV/0!</v>
      </c>
      <c r="AI1398" s="3"/>
      <c r="AJ1398" s="3"/>
    </row>
    <row r="1399" hidden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104" t="s">
        <v>168</v>
      </c>
      <c r="W1399" s="110"/>
      <c r="X1399" s="111"/>
      <c r="Y1399" s="112"/>
      <c r="Z1399" s="112"/>
      <c r="AA1399" s="113"/>
      <c r="AB1399" s="3"/>
      <c r="AC1399" s="116" t="s">
        <v>168</v>
      </c>
      <c r="AD1399" s="110" t="str">
        <f t="shared" si="22"/>
        <v/>
      </c>
      <c r="AE1399" s="110"/>
      <c r="AF1399" s="110"/>
      <c r="AG1399" s="113" t="str">
        <f t="shared" si="25"/>
        <v/>
      </c>
      <c r="AH1399" s="114" t="str">
        <f t="shared" si="24"/>
        <v>#DIV/0!</v>
      </c>
      <c r="AI1399" s="3"/>
      <c r="AJ1399" s="3"/>
    </row>
    <row r="1400" hidden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104" t="s">
        <v>169</v>
      </c>
      <c r="W1400" s="110"/>
      <c r="X1400" s="111"/>
      <c r="Y1400" s="112"/>
      <c r="Z1400" s="112"/>
      <c r="AA1400" s="113"/>
      <c r="AB1400" s="3"/>
      <c r="AC1400" s="116" t="s">
        <v>169</v>
      </c>
      <c r="AD1400" s="110" t="str">
        <f t="shared" si="22"/>
        <v/>
      </c>
      <c r="AE1400" s="110"/>
      <c r="AF1400" s="110"/>
      <c r="AG1400" s="113" t="str">
        <f t="shared" si="25"/>
        <v/>
      </c>
      <c r="AH1400" s="114" t="str">
        <f t="shared" si="24"/>
        <v>#DIV/0!</v>
      </c>
      <c r="AI1400" s="3"/>
      <c r="AJ1400" s="3"/>
    </row>
    <row r="1401" hidden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104" t="s">
        <v>170</v>
      </c>
      <c r="W1401" s="110"/>
      <c r="X1401" s="111"/>
      <c r="Y1401" s="112"/>
      <c r="Z1401" s="112"/>
      <c r="AA1401" s="113"/>
      <c r="AB1401" s="3"/>
      <c r="AC1401" s="116" t="s">
        <v>170</v>
      </c>
      <c r="AD1401" s="110" t="str">
        <f t="shared" si="22"/>
        <v/>
      </c>
      <c r="AE1401" s="110"/>
      <c r="AF1401" s="110"/>
      <c r="AG1401" s="113" t="str">
        <f t="shared" si="25"/>
        <v/>
      </c>
      <c r="AH1401" s="114" t="str">
        <f t="shared" si="24"/>
        <v>#DIV/0!</v>
      </c>
      <c r="AI1401" s="3"/>
      <c r="AJ1401" s="3"/>
    </row>
    <row r="1402" hidden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115" t="s">
        <v>171</v>
      </c>
      <c r="W1402" s="110"/>
      <c r="X1402" s="111"/>
      <c r="Y1402" s="112"/>
      <c r="Z1402" s="112"/>
      <c r="AA1402" s="113"/>
      <c r="AB1402" s="3"/>
      <c r="AC1402" s="117" t="s">
        <v>171</v>
      </c>
      <c r="AD1402" s="110" t="str">
        <f t="shared" si="22"/>
        <v/>
      </c>
      <c r="AE1402" s="110"/>
      <c r="AF1402" s="110"/>
      <c r="AG1402" s="113" t="str">
        <f t="shared" si="25"/>
        <v/>
      </c>
      <c r="AH1402" s="114" t="str">
        <f t="shared" si="24"/>
        <v>#DIV/0!</v>
      </c>
      <c r="AI1402" s="3"/>
      <c r="AJ1402" s="3"/>
    </row>
    <row r="1403" hidden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104" t="s">
        <v>72</v>
      </c>
      <c r="W1403" s="110" t="str">
        <f>IFERROR(__xludf.DUMMYFUNCTION("SORTN((FILTER(P30:S35, NOT(ISBLANK(P30:P35)))),100,3,3,FALSE)"),"#N/A")</f>
        <v>#N/A</v>
      </c>
      <c r="X1403" s="111"/>
      <c r="Y1403" s="112"/>
      <c r="Z1403" s="112"/>
      <c r="AA1403" s="113"/>
      <c r="AB1403" s="3"/>
      <c r="AC1403" s="116" t="s">
        <v>72</v>
      </c>
      <c r="AD1403" s="110" t="str">
        <f t="shared" si="22"/>
        <v/>
      </c>
      <c r="AE1403" s="110"/>
      <c r="AF1403" s="110"/>
      <c r="AG1403" s="113" t="str">
        <f t="shared" si="25"/>
        <v/>
      </c>
      <c r="AH1403" s="114" t="str">
        <f t="shared" si="24"/>
        <v>#DIV/0!</v>
      </c>
      <c r="AI1403" s="3"/>
      <c r="AJ1403" s="3"/>
    </row>
    <row r="1404" hidden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104" t="s">
        <v>73</v>
      </c>
      <c r="W1404" s="110"/>
      <c r="X1404" s="111"/>
      <c r="Y1404" s="112"/>
      <c r="Z1404" s="112"/>
      <c r="AA1404" s="113"/>
      <c r="AB1404" s="3"/>
      <c r="AC1404" s="116" t="s">
        <v>73</v>
      </c>
      <c r="AD1404" s="110" t="str">
        <f t="shared" si="22"/>
        <v/>
      </c>
      <c r="AE1404" s="110"/>
      <c r="AF1404" s="110"/>
      <c r="AG1404" s="113" t="str">
        <f t="shared" si="25"/>
        <v/>
      </c>
      <c r="AH1404" s="114" t="str">
        <f t="shared" si="24"/>
        <v>#DIV/0!</v>
      </c>
      <c r="AI1404" s="3"/>
      <c r="AJ1404" s="3"/>
    </row>
    <row r="1405" hidden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104" t="s">
        <v>74</v>
      </c>
      <c r="W1405" s="110"/>
      <c r="X1405" s="111"/>
      <c r="Y1405" s="112"/>
      <c r="Z1405" s="112"/>
      <c r="AA1405" s="113"/>
      <c r="AB1405" s="3"/>
      <c r="AC1405" s="116" t="s">
        <v>74</v>
      </c>
      <c r="AD1405" s="110" t="str">
        <f t="shared" si="22"/>
        <v/>
      </c>
      <c r="AE1405" s="110"/>
      <c r="AF1405" s="110"/>
      <c r="AG1405" s="113" t="str">
        <f t="shared" si="25"/>
        <v/>
      </c>
      <c r="AH1405" s="114" t="str">
        <f t="shared" si="24"/>
        <v>#DIV/0!</v>
      </c>
      <c r="AI1405" s="3"/>
      <c r="AJ1405" s="3"/>
    </row>
    <row r="1406" hidden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104" t="s">
        <v>75</v>
      </c>
      <c r="W1406" s="110"/>
      <c r="X1406" s="111"/>
      <c r="Y1406" s="112"/>
      <c r="Z1406" s="112"/>
      <c r="AA1406" s="113"/>
      <c r="AB1406" s="3"/>
      <c r="AC1406" s="116" t="s">
        <v>75</v>
      </c>
      <c r="AD1406" s="110" t="str">
        <f t="shared" si="22"/>
        <v/>
      </c>
      <c r="AE1406" s="110"/>
      <c r="AF1406" s="110"/>
      <c r="AG1406" s="113" t="str">
        <f t="shared" si="25"/>
        <v/>
      </c>
      <c r="AH1406" s="114" t="str">
        <f t="shared" si="24"/>
        <v>#DIV/0!</v>
      </c>
      <c r="AI1406" s="3"/>
      <c r="AJ1406" s="3"/>
    </row>
    <row r="1407" hidden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104" t="s">
        <v>76</v>
      </c>
      <c r="W1407" s="110"/>
      <c r="X1407" s="111"/>
      <c r="Y1407" s="112"/>
      <c r="Z1407" s="112"/>
      <c r="AA1407" s="113"/>
      <c r="AB1407" s="3"/>
      <c r="AC1407" s="116" t="s">
        <v>76</v>
      </c>
      <c r="AD1407" s="110" t="str">
        <f t="shared" si="22"/>
        <v/>
      </c>
      <c r="AE1407" s="110"/>
      <c r="AF1407" s="110"/>
      <c r="AG1407" s="113" t="str">
        <f t="shared" si="25"/>
        <v/>
      </c>
      <c r="AH1407" s="114" t="str">
        <f t="shared" si="24"/>
        <v>#DIV/0!</v>
      </c>
      <c r="AI1407" s="3"/>
      <c r="AJ1407" s="3"/>
    </row>
    <row r="1408" hidden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104" t="s">
        <v>77</v>
      </c>
      <c r="W1408" s="110"/>
      <c r="X1408" s="111"/>
      <c r="Y1408" s="112"/>
      <c r="Z1408" s="112"/>
      <c r="AA1408" s="113"/>
      <c r="AB1408" s="3"/>
      <c r="AC1408" s="116" t="s">
        <v>77</v>
      </c>
      <c r="AD1408" s="110" t="str">
        <f t="shared" si="22"/>
        <v/>
      </c>
      <c r="AE1408" s="110"/>
      <c r="AF1408" s="110"/>
      <c r="AG1408" s="113" t="str">
        <f t="shared" si="25"/>
        <v/>
      </c>
      <c r="AH1408" s="114" t="str">
        <f t="shared" si="24"/>
        <v>#DIV/0!</v>
      </c>
      <c r="AI1408" s="3"/>
      <c r="AJ1408" s="3"/>
    </row>
    <row r="1409" hidden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104" t="s">
        <v>78</v>
      </c>
      <c r="W1409" s="110"/>
      <c r="X1409" s="111"/>
      <c r="Y1409" s="112"/>
      <c r="Z1409" s="112"/>
      <c r="AA1409" s="113"/>
      <c r="AB1409" s="3"/>
      <c r="AC1409" s="116" t="s">
        <v>78</v>
      </c>
      <c r="AD1409" s="110" t="str">
        <f t="shared" si="22"/>
        <v/>
      </c>
      <c r="AE1409" s="110"/>
      <c r="AF1409" s="110"/>
      <c r="AG1409" s="113" t="str">
        <f t="shared" si="25"/>
        <v/>
      </c>
      <c r="AH1409" s="114" t="str">
        <f t="shared" si="24"/>
        <v>#DIV/0!</v>
      </c>
      <c r="AI1409" s="3"/>
      <c r="AJ1409" s="3"/>
    </row>
    <row r="1410" hidden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104" t="s">
        <v>79</v>
      </c>
      <c r="W1410" s="110"/>
      <c r="X1410" s="111"/>
      <c r="Y1410" s="112"/>
      <c r="Z1410" s="112"/>
      <c r="AA1410" s="113"/>
      <c r="AB1410" s="3"/>
      <c r="AC1410" s="116" t="s">
        <v>79</v>
      </c>
      <c r="AD1410" s="110" t="str">
        <f t="shared" si="22"/>
        <v/>
      </c>
      <c r="AE1410" s="110"/>
      <c r="AF1410" s="110"/>
      <c r="AG1410" s="113" t="str">
        <f t="shared" si="25"/>
        <v/>
      </c>
      <c r="AH1410" s="114" t="str">
        <f t="shared" si="24"/>
        <v>#DIV/0!</v>
      </c>
      <c r="AI1410" s="3"/>
      <c r="AJ1410" s="3"/>
    </row>
    <row r="1411" hidden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104" t="s">
        <v>80</v>
      </c>
      <c r="W1411" s="110"/>
      <c r="X1411" s="111"/>
      <c r="Y1411" s="112"/>
      <c r="Z1411" s="112"/>
      <c r="AA1411" s="113"/>
      <c r="AB1411" s="3"/>
      <c r="AC1411" s="116" t="s">
        <v>80</v>
      </c>
      <c r="AD1411" s="110" t="str">
        <f t="shared" si="22"/>
        <v/>
      </c>
      <c r="AE1411" s="110"/>
      <c r="AF1411" s="110"/>
      <c r="AG1411" s="113" t="str">
        <f t="shared" si="25"/>
        <v/>
      </c>
      <c r="AH1411" s="114" t="str">
        <f t="shared" si="24"/>
        <v>#DIV/0!</v>
      </c>
      <c r="AI1411" s="3"/>
      <c r="AJ1411" s="3"/>
    </row>
    <row r="1412" hidden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104" t="s">
        <v>81</v>
      </c>
      <c r="W1412" s="110"/>
      <c r="X1412" s="111"/>
      <c r="Y1412" s="112"/>
      <c r="Z1412" s="112"/>
      <c r="AA1412" s="113"/>
      <c r="AB1412" s="3"/>
      <c r="AC1412" s="116" t="s">
        <v>81</v>
      </c>
      <c r="AD1412" s="110" t="str">
        <f t="shared" si="22"/>
        <v/>
      </c>
      <c r="AE1412" s="110"/>
      <c r="AF1412" s="110"/>
      <c r="AG1412" s="113" t="str">
        <f t="shared" si="25"/>
        <v/>
      </c>
      <c r="AH1412" s="114" t="str">
        <f t="shared" si="24"/>
        <v>#DIV/0!</v>
      </c>
      <c r="AI1412" s="3"/>
      <c r="AJ1412" s="3"/>
    </row>
    <row r="1413" hidden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104" t="s">
        <v>82</v>
      </c>
      <c r="W1413" s="110"/>
      <c r="X1413" s="111"/>
      <c r="Y1413" s="112"/>
      <c r="Z1413" s="112"/>
      <c r="AA1413" s="113"/>
      <c r="AB1413" s="3"/>
      <c r="AC1413" s="116" t="s">
        <v>82</v>
      </c>
      <c r="AD1413" s="110" t="str">
        <f t="shared" si="22"/>
        <v/>
      </c>
      <c r="AE1413" s="110"/>
      <c r="AF1413" s="110"/>
      <c r="AG1413" s="113" t="str">
        <f t="shared" si="25"/>
        <v/>
      </c>
      <c r="AH1413" s="114" t="str">
        <f t="shared" si="24"/>
        <v>#DIV/0!</v>
      </c>
      <c r="AI1413" s="3"/>
      <c r="AJ1413" s="3"/>
    </row>
    <row r="1414" hidden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104" t="s">
        <v>83</v>
      </c>
      <c r="W1414" s="110"/>
      <c r="X1414" s="111"/>
      <c r="Y1414" s="112"/>
      <c r="Z1414" s="112"/>
      <c r="AA1414" s="113"/>
      <c r="AB1414" s="3"/>
      <c r="AC1414" s="116" t="s">
        <v>83</v>
      </c>
      <c r="AD1414" s="110" t="str">
        <f t="shared" si="22"/>
        <v/>
      </c>
      <c r="AE1414" s="110"/>
      <c r="AF1414" s="110"/>
      <c r="AG1414" s="113" t="str">
        <f t="shared" si="25"/>
        <v/>
      </c>
      <c r="AH1414" s="114" t="str">
        <f t="shared" si="24"/>
        <v>#DIV/0!</v>
      </c>
      <c r="AI1414" s="3"/>
      <c r="AJ1414" s="3"/>
    </row>
    <row r="1415" hidden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104" t="s">
        <v>84</v>
      </c>
      <c r="W1415" s="110"/>
      <c r="X1415" s="111"/>
      <c r="Y1415" s="112"/>
      <c r="Z1415" s="112"/>
      <c r="AA1415" s="113"/>
      <c r="AB1415" s="3"/>
      <c r="AC1415" s="116" t="s">
        <v>84</v>
      </c>
      <c r="AD1415" s="110" t="str">
        <f t="shared" si="22"/>
        <v/>
      </c>
      <c r="AE1415" s="110"/>
      <c r="AF1415" s="110"/>
      <c r="AG1415" s="113" t="str">
        <f t="shared" si="25"/>
        <v/>
      </c>
      <c r="AH1415" s="114" t="str">
        <f t="shared" si="24"/>
        <v>#DIV/0!</v>
      </c>
      <c r="AI1415" s="3"/>
      <c r="AJ1415" s="3"/>
    </row>
    <row r="1416" hidden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104" t="s">
        <v>85</v>
      </c>
      <c r="W1416" s="110"/>
      <c r="X1416" s="111"/>
      <c r="Y1416" s="112"/>
      <c r="Z1416" s="112"/>
      <c r="AA1416" s="113"/>
      <c r="AB1416" s="3"/>
      <c r="AC1416" s="116" t="s">
        <v>85</v>
      </c>
      <c r="AD1416" s="110" t="str">
        <f t="shared" si="22"/>
        <v/>
      </c>
      <c r="AE1416" s="110"/>
      <c r="AF1416" s="110"/>
      <c r="AG1416" s="113" t="str">
        <f t="shared" si="25"/>
        <v/>
      </c>
      <c r="AH1416" s="114" t="str">
        <f t="shared" si="24"/>
        <v>#DIV/0!</v>
      </c>
      <c r="AI1416" s="3"/>
      <c r="AJ1416" s="3"/>
    </row>
    <row r="1417" hidden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104" t="s">
        <v>86</v>
      </c>
      <c r="W1417" s="110"/>
      <c r="X1417" s="111"/>
      <c r="Y1417" s="112"/>
      <c r="Z1417" s="112"/>
      <c r="AA1417" s="113"/>
      <c r="AB1417" s="3"/>
      <c r="AC1417" s="116" t="s">
        <v>86</v>
      </c>
      <c r="AD1417" s="110" t="str">
        <f t="shared" si="22"/>
        <v/>
      </c>
      <c r="AE1417" s="110"/>
      <c r="AF1417" s="110"/>
      <c r="AG1417" s="113" t="str">
        <f t="shared" si="25"/>
        <v/>
      </c>
      <c r="AH1417" s="114" t="str">
        <f t="shared" si="24"/>
        <v>#DIV/0!</v>
      </c>
      <c r="AI1417" s="3"/>
      <c r="AJ1417" s="3"/>
    </row>
    <row r="1418" hidden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104" t="s">
        <v>87</v>
      </c>
      <c r="W1418" s="110"/>
      <c r="X1418" s="111"/>
      <c r="Y1418" s="112"/>
      <c r="Z1418" s="112"/>
      <c r="AA1418" s="113"/>
      <c r="AB1418" s="3"/>
      <c r="AC1418" s="116" t="s">
        <v>87</v>
      </c>
      <c r="AD1418" s="110" t="str">
        <f t="shared" si="22"/>
        <v/>
      </c>
      <c r="AE1418" s="110"/>
      <c r="AF1418" s="110"/>
      <c r="AG1418" s="113" t="str">
        <f t="shared" si="25"/>
        <v/>
      </c>
      <c r="AH1418" s="114" t="str">
        <f t="shared" si="24"/>
        <v>#DIV/0!</v>
      </c>
      <c r="AI1418" s="3"/>
      <c r="AJ1418" s="3"/>
    </row>
    <row r="1419" hidden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104" t="s">
        <v>88</v>
      </c>
      <c r="W1419" s="110"/>
      <c r="X1419" s="111"/>
      <c r="Y1419" s="112"/>
      <c r="Z1419" s="112"/>
      <c r="AA1419" s="113"/>
      <c r="AB1419" s="3"/>
      <c r="AC1419" s="116" t="s">
        <v>88</v>
      </c>
      <c r="AD1419" s="110" t="str">
        <f t="shared" si="22"/>
        <v/>
      </c>
      <c r="AE1419" s="110"/>
      <c r="AF1419" s="110"/>
      <c r="AG1419" s="113" t="str">
        <f t="shared" si="25"/>
        <v/>
      </c>
      <c r="AH1419" s="114" t="str">
        <f t="shared" si="24"/>
        <v>#DIV/0!</v>
      </c>
      <c r="AI1419" s="3"/>
      <c r="AJ1419" s="3"/>
    </row>
    <row r="1420" hidden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104" t="s">
        <v>89</v>
      </c>
      <c r="W1420" s="110"/>
      <c r="X1420" s="111"/>
      <c r="Y1420" s="112"/>
      <c r="Z1420" s="112"/>
      <c r="AA1420" s="113"/>
      <c r="AB1420" s="3"/>
      <c r="AC1420" s="116" t="s">
        <v>89</v>
      </c>
      <c r="AD1420" s="110" t="str">
        <f t="shared" si="22"/>
        <v/>
      </c>
      <c r="AE1420" s="110"/>
      <c r="AF1420" s="110"/>
      <c r="AG1420" s="113" t="str">
        <f t="shared" si="25"/>
        <v/>
      </c>
      <c r="AH1420" s="114" t="str">
        <f t="shared" si="24"/>
        <v>#DIV/0!</v>
      </c>
      <c r="AI1420" s="3"/>
      <c r="AJ1420" s="3"/>
    </row>
    <row r="1421" hidden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104" t="s">
        <v>90</v>
      </c>
      <c r="W1421" s="110"/>
      <c r="X1421" s="111"/>
      <c r="Y1421" s="112"/>
      <c r="Z1421" s="112"/>
      <c r="AA1421" s="113"/>
      <c r="AB1421" s="3"/>
      <c r="AC1421" s="116" t="s">
        <v>90</v>
      </c>
      <c r="AD1421" s="110" t="str">
        <f t="shared" si="22"/>
        <v/>
      </c>
      <c r="AE1421" s="110"/>
      <c r="AF1421" s="110"/>
      <c r="AG1421" s="113" t="str">
        <f t="shared" si="25"/>
        <v/>
      </c>
      <c r="AH1421" s="114" t="str">
        <f t="shared" si="24"/>
        <v>#DIV/0!</v>
      </c>
      <c r="AI1421" s="3"/>
      <c r="AJ1421" s="3"/>
    </row>
    <row r="1422" hidden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104" t="s">
        <v>91</v>
      </c>
      <c r="W1422" s="110"/>
      <c r="X1422" s="111"/>
      <c r="Y1422" s="112"/>
      <c r="Z1422" s="112"/>
      <c r="AA1422" s="113"/>
      <c r="AB1422" s="3"/>
      <c r="AC1422" s="116" t="s">
        <v>91</v>
      </c>
      <c r="AD1422" s="110" t="str">
        <f t="shared" si="22"/>
        <v/>
      </c>
      <c r="AE1422" s="110"/>
      <c r="AF1422" s="110"/>
      <c r="AG1422" s="113" t="str">
        <f t="shared" si="25"/>
        <v/>
      </c>
      <c r="AH1422" s="114" t="str">
        <f t="shared" si="24"/>
        <v>#DIV/0!</v>
      </c>
      <c r="AI1422" s="3"/>
      <c r="AJ1422" s="3"/>
    </row>
    <row r="1423" hidden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104" t="s">
        <v>92</v>
      </c>
      <c r="W1423" s="110"/>
      <c r="X1423" s="111"/>
      <c r="Y1423" s="112"/>
      <c r="Z1423" s="112"/>
      <c r="AA1423" s="113"/>
      <c r="AB1423" s="3"/>
      <c r="AC1423" s="116" t="s">
        <v>92</v>
      </c>
      <c r="AD1423" s="110" t="str">
        <f t="shared" si="22"/>
        <v/>
      </c>
      <c r="AE1423" s="110"/>
      <c r="AF1423" s="110"/>
      <c r="AG1423" s="113" t="str">
        <f t="shared" si="25"/>
        <v/>
      </c>
      <c r="AH1423" s="114" t="str">
        <f t="shared" si="24"/>
        <v>#DIV/0!</v>
      </c>
      <c r="AI1423" s="3"/>
      <c r="AJ1423" s="3"/>
    </row>
    <row r="1424" hidden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104" t="s">
        <v>93</v>
      </c>
      <c r="W1424" s="110"/>
      <c r="X1424" s="111"/>
      <c r="Y1424" s="112"/>
      <c r="Z1424" s="112"/>
      <c r="AA1424" s="113"/>
      <c r="AB1424" s="3"/>
      <c r="AC1424" s="116" t="s">
        <v>93</v>
      </c>
      <c r="AD1424" s="110" t="str">
        <f t="shared" si="22"/>
        <v/>
      </c>
      <c r="AE1424" s="110"/>
      <c r="AF1424" s="110"/>
      <c r="AG1424" s="113" t="str">
        <f t="shared" si="25"/>
        <v/>
      </c>
      <c r="AH1424" s="114" t="str">
        <f t="shared" si="24"/>
        <v>#DIV/0!</v>
      </c>
      <c r="AI1424" s="3"/>
      <c r="AJ1424" s="3"/>
    </row>
    <row r="1425" hidden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104" t="s">
        <v>94</v>
      </c>
      <c r="W1425" s="110"/>
      <c r="X1425" s="111"/>
      <c r="Y1425" s="112"/>
      <c r="Z1425" s="112"/>
      <c r="AA1425" s="113"/>
      <c r="AB1425" s="3"/>
      <c r="AC1425" s="116" t="s">
        <v>94</v>
      </c>
      <c r="AD1425" s="110" t="str">
        <f t="shared" si="22"/>
        <v/>
      </c>
      <c r="AE1425" s="110"/>
      <c r="AF1425" s="110"/>
      <c r="AG1425" s="113" t="str">
        <f t="shared" si="25"/>
        <v/>
      </c>
      <c r="AH1425" s="114" t="str">
        <f t="shared" si="24"/>
        <v>#DIV/0!</v>
      </c>
      <c r="AI1425" s="3"/>
      <c r="AJ1425" s="3"/>
    </row>
    <row r="1426" hidden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104" t="s">
        <v>95</v>
      </c>
      <c r="W1426" s="110"/>
      <c r="X1426" s="111"/>
      <c r="Y1426" s="112"/>
      <c r="Z1426" s="112"/>
      <c r="AA1426" s="113"/>
      <c r="AB1426" s="3"/>
      <c r="AC1426" s="116" t="s">
        <v>95</v>
      </c>
      <c r="AD1426" s="110" t="str">
        <f t="shared" si="22"/>
        <v/>
      </c>
      <c r="AE1426" s="110"/>
      <c r="AF1426" s="110"/>
      <c r="AG1426" s="113" t="str">
        <f t="shared" si="25"/>
        <v/>
      </c>
      <c r="AH1426" s="114" t="str">
        <f t="shared" si="24"/>
        <v>#DIV/0!</v>
      </c>
      <c r="AI1426" s="3"/>
      <c r="AJ1426" s="3"/>
    </row>
    <row r="1427" hidden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104" t="s">
        <v>96</v>
      </c>
      <c r="W1427" s="110"/>
      <c r="X1427" s="111"/>
      <c r="Y1427" s="112"/>
      <c r="Z1427" s="112"/>
      <c r="AA1427" s="113"/>
      <c r="AB1427" s="3"/>
      <c r="AC1427" s="116" t="s">
        <v>96</v>
      </c>
      <c r="AD1427" s="110" t="str">
        <f t="shared" si="22"/>
        <v/>
      </c>
      <c r="AE1427" s="110"/>
      <c r="AF1427" s="110"/>
      <c r="AG1427" s="113" t="str">
        <f t="shared" si="25"/>
        <v/>
      </c>
      <c r="AH1427" s="114" t="str">
        <f t="shared" si="24"/>
        <v>#DIV/0!</v>
      </c>
      <c r="AI1427" s="3"/>
      <c r="AJ1427" s="3"/>
    </row>
    <row r="1428" hidden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104" t="s">
        <v>97</v>
      </c>
      <c r="W1428" s="110"/>
      <c r="X1428" s="111"/>
      <c r="Y1428" s="112"/>
      <c r="Z1428" s="112"/>
      <c r="AA1428" s="113"/>
      <c r="AB1428" s="3"/>
      <c r="AC1428" s="116" t="s">
        <v>97</v>
      </c>
      <c r="AD1428" s="110" t="str">
        <f t="shared" si="22"/>
        <v/>
      </c>
      <c r="AE1428" s="110"/>
      <c r="AF1428" s="110"/>
      <c r="AG1428" s="113" t="str">
        <f t="shared" si="25"/>
        <v/>
      </c>
      <c r="AH1428" s="114" t="str">
        <f t="shared" si="24"/>
        <v>#DIV/0!</v>
      </c>
      <c r="AI1428" s="3"/>
      <c r="AJ1428" s="3"/>
    </row>
    <row r="1429" hidden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104" t="s">
        <v>98</v>
      </c>
      <c r="W1429" s="110"/>
      <c r="X1429" s="111"/>
      <c r="Y1429" s="112"/>
      <c r="Z1429" s="112"/>
      <c r="AA1429" s="113"/>
      <c r="AB1429" s="3"/>
      <c r="AC1429" s="116" t="s">
        <v>98</v>
      </c>
      <c r="AD1429" s="110" t="str">
        <f t="shared" si="22"/>
        <v/>
      </c>
      <c r="AE1429" s="110"/>
      <c r="AF1429" s="110"/>
      <c r="AG1429" s="113" t="str">
        <f t="shared" si="25"/>
        <v/>
      </c>
      <c r="AH1429" s="114" t="str">
        <f t="shared" si="24"/>
        <v>#DIV/0!</v>
      </c>
      <c r="AI1429" s="3"/>
      <c r="AJ1429" s="3"/>
    </row>
    <row r="1430" hidden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104" t="s">
        <v>99</v>
      </c>
      <c r="W1430" s="110"/>
      <c r="X1430" s="111"/>
      <c r="Y1430" s="112"/>
      <c r="Z1430" s="112"/>
      <c r="AA1430" s="113"/>
      <c r="AB1430" s="3"/>
      <c r="AC1430" s="116" t="s">
        <v>99</v>
      </c>
      <c r="AD1430" s="110" t="str">
        <f t="shared" si="22"/>
        <v/>
      </c>
      <c r="AE1430" s="110"/>
      <c r="AF1430" s="110"/>
      <c r="AG1430" s="113" t="str">
        <f t="shared" si="25"/>
        <v/>
      </c>
      <c r="AH1430" s="114" t="str">
        <f t="shared" si="24"/>
        <v>#DIV/0!</v>
      </c>
      <c r="AI1430" s="3"/>
      <c r="AJ1430" s="3"/>
    </row>
    <row r="1431" hidden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104" t="s">
        <v>100</v>
      </c>
      <c r="W1431" s="110"/>
      <c r="X1431" s="111"/>
      <c r="Y1431" s="112"/>
      <c r="Z1431" s="112"/>
      <c r="AA1431" s="113"/>
      <c r="AB1431" s="3"/>
      <c r="AC1431" s="116" t="s">
        <v>100</v>
      </c>
      <c r="AD1431" s="110" t="str">
        <f t="shared" si="22"/>
        <v/>
      </c>
      <c r="AE1431" s="110"/>
      <c r="AF1431" s="110"/>
      <c r="AG1431" s="113" t="str">
        <f t="shared" si="25"/>
        <v/>
      </c>
      <c r="AH1431" s="114" t="str">
        <f t="shared" si="24"/>
        <v>#DIV/0!</v>
      </c>
      <c r="AI1431" s="3"/>
      <c r="AJ1431" s="3"/>
    </row>
    <row r="1432" hidden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104" t="s">
        <v>101</v>
      </c>
      <c r="W1432" s="110"/>
      <c r="X1432" s="111"/>
      <c r="Y1432" s="112"/>
      <c r="Z1432" s="112"/>
      <c r="AA1432" s="113"/>
      <c r="AB1432" s="3"/>
      <c r="AC1432" s="116" t="s">
        <v>101</v>
      </c>
      <c r="AD1432" s="110" t="str">
        <f t="shared" si="22"/>
        <v/>
      </c>
      <c r="AE1432" s="110"/>
      <c r="AF1432" s="110"/>
      <c r="AG1432" s="113" t="str">
        <f t="shared" si="25"/>
        <v/>
      </c>
      <c r="AH1432" s="114" t="str">
        <f t="shared" si="24"/>
        <v>#DIV/0!</v>
      </c>
      <c r="AI1432" s="3"/>
      <c r="AJ1432" s="3"/>
    </row>
    <row r="1433" hidden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104" t="s">
        <v>102</v>
      </c>
      <c r="W1433" s="110"/>
      <c r="X1433" s="111"/>
      <c r="Y1433" s="112"/>
      <c r="Z1433" s="112"/>
      <c r="AA1433" s="113"/>
      <c r="AB1433" s="3"/>
      <c r="AC1433" s="116" t="s">
        <v>102</v>
      </c>
      <c r="AD1433" s="110" t="str">
        <f t="shared" si="22"/>
        <v/>
      </c>
      <c r="AE1433" s="110"/>
      <c r="AF1433" s="110"/>
      <c r="AG1433" s="113" t="str">
        <f t="shared" si="25"/>
        <v/>
      </c>
      <c r="AH1433" s="114" t="str">
        <f t="shared" si="24"/>
        <v>#DIV/0!</v>
      </c>
      <c r="AI1433" s="3"/>
      <c r="AJ1433" s="3"/>
    </row>
    <row r="1434" hidden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104" t="s">
        <v>103</v>
      </c>
      <c r="W1434" s="110"/>
      <c r="X1434" s="111"/>
      <c r="Y1434" s="112"/>
      <c r="Z1434" s="112"/>
      <c r="AA1434" s="113"/>
      <c r="AB1434" s="3"/>
      <c r="AC1434" s="116" t="s">
        <v>103</v>
      </c>
      <c r="AD1434" s="110" t="str">
        <f t="shared" si="22"/>
        <v/>
      </c>
      <c r="AE1434" s="110"/>
      <c r="AF1434" s="110"/>
      <c r="AG1434" s="113" t="str">
        <f t="shared" si="25"/>
        <v/>
      </c>
      <c r="AH1434" s="114" t="str">
        <f t="shared" si="24"/>
        <v>#DIV/0!</v>
      </c>
      <c r="AI1434" s="3"/>
      <c r="AJ1434" s="3"/>
    </row>
    <row r="1435" hidden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104" t="s">
        <v>104</v>
      </c>
      <c r="W1435" s="110"/>
      <c r="X1435" s="111"/>
      <c r="Y1435" s="112"/>
      <c r="Z1435" s="112"/>
      <c r="AA1435" s="113"/>
      <c r="AB1435" s="3"/>
      <c r="AC1435" s="116" t="s">
        <v>104</v>
      </c>
      <c r="AD1435" s="110" t="str">
        <f t="shared" si="22"/>
        <v/>
      </c>
      <c r="AE1435" s="110"/>
      <c r="AF1435" s="110"/>
      <c r="AG1435" s="113" t="str">
        <f t="shared" si="25"/>
        <v/>
      </c>
      <c r="AH1435" s="114" t="str">
        <f t="shared" si="24"/>
        <v>#DIV/0!</v>
      </c>
      <c r="AI1435" s="3"/>
      <c r="AJ1435" s="3"/>
    </row>
    <row r="1436" hidden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104" t="s">
        <v>105</v>
      </c>
      <c r="W1436" s="110"/>
      <c r="X1436" s="111"/>
      <c r="Y1436" s="112"/>
      <c r="Z1436" s="112"/>
      <c r="AA1436" s="113"/>
      <c r="AB1436" s="3"/>
      <c r="AC1436" s="116" t="s">
        <v>105</v>
      </c>
      <c r="AD1436" s="110" t="str">
        <f t="shared" si="22"/>
        <v/>
      </c>
      <c r="AE1436" s="110"/>
      <c r="AF1436" s="110"/>
      <c r="AG1436" s="113" t="str">
        <f t="shared" si="25"/>
        <v/>
      </c>
      <c r="AH1436" s="114" t="str">
        <f t="shared" si="24"/>
        <v>#DIV/0!</v>
      </c>
      <c r="AI1436" s="3"/>
      <c r="AJ1436" s="3"/>
    </row>
    <row r="1437" hidden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104" t="s">
        <v>106</v>
      </c>
      <c r="W1437" s="110"/>
      <c r="X1437" s="111"/>
      <c r="Y1437" s="112"/>
      <c r="Z1437" s="112"/>
      <c r="AA1437" s="113"/>
      <c r="AB1437" s="3"/>
      <c r="AC1437" s="116" t="s">
        <v>106</v>
      </c>
      <c r="AD1437" s="110" t="str">
        <f t="shared" si="22"/>
        <v/>
      </c>
      <c r="AE1437" s="110"/>
      <c r="AF1437" s="110"/>
      <c r="AG1437" s="113" t="str">
        <f t="shared" si="25"/>
        <v/>
      </c>
      <c r="AH1437" s="114" t="str">
        <f t="shared" si="24"/>
        <v>#DIV/0!</v>
      </c>
      <c r="AI1437" s="3"/>
      <c r="AJ1437" s="3"/>
    </row>
    <row r="1438" hidden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104" t="s">
        <v>107</v>
      </c>
      <c r="W1438" s="110"/>
      <c r="X1438" s="111"/>
      <c r="Y1438" s="112"/>
      <c r="Z1438" s="112"/>
      <c r="AA1438" s="113"/>
      <c r="AB1438" s="3"/>
      <c r="AC1438" s="116" t="s">
        <v>107</v>
      </c>
      <c r="AD1438" s="110" t="str">
        <f t="shared" si="22"/>
        <v/>
      </c>
      <c r="AE1438" s="110"/>
      <c r="AF1438" s="110"/>
      <c r="AG1438" s="113" t="str">
        <f t="shared" si="25"/>
        <v/>
      </c>
      <c r="AH1438" s="114" t="str">
        <f t="shared" si="24"/>
        <v>#DIV/0!</v>
      </c>
      <c r="AI1438" s="3"/>
      <c r="AJ1438" s="3"/>
    </row>
    <row r="1439" hidden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104" t="s">
        <v>108</v>
      </c>
      <c r="W1439" s="110"/>
      <c r="X1439" s="111"/>
      <c r="Y1439" s="112"/>
      <c r="Z1439" s="112"/>
      <c r="AA1439" s="113"/>
      <c r="AB1439" s="3"/>
      <c r="AC1439" s="116" t="s">
        <v>108</v>
      </c>
      <c r="AD1439" s="110" t="str">
        <f t="shared" si="22"/>
        <v/>
      </c>
      <c r="AE1439" s="110"/>
      <c r="AF1439" s="110"/>
      <c r="AG1439" s="113" t="str">
        <f t="shared" si="25"/>
        <v/>
      </c>
      <c r="AH1439" s="114" t="str">
        <f t="shared" si="24"/>
        <v>#DIV/0!</v>
      </c>
      <c r="AI1439" s="3"/>
      <c r="AJ1439" s="3"/>
    </row>
    <row r="1440" hidden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104" t="s">
        <v>109</v>
      </c>
      <c r="W1440" s="110"/>
      <c r="X1440" s="111"/>
      <c r="Y1440" s="112"/>
      <c r="Z1440" s="112"/>
      <c r="AA1440" s="113"/>
      <c r="AB1440" s="3"/>
      <c r="AC1440" s="116" t="s">
        <v>109</v>
      </c>
      <c r="AD1440" s="110" t="str">
        <f t="shared" si="22"/>
        <v/>
      </c>
      <c r="AE1440" s="110"/>
      <c r="AF1440" s="110"/>
      <c r="AG1440" s="113" t="str">
        <f t="shared" si="25"/>
        <v/>
      </c>
      <c r="AH1440" s="114" t="str">
        <f t="shared" si="24"/>
        <v>#DIV/0!</v>
      </c>
      <c r="AI1440" s="3"/>
      <c r="AJ1440" s="3"/>
    </row>
    <row r="1441" hidden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104" t="s">
        <v>110</v>
      </c>
      <c r="W1441" s="110"/>
      <c r="X1441" s="111"/>
      <c r="Y1441" s="112"/>
      <c r="Z1441" s="112"/>
      <c r="AA1441" s="113"/>
      <c r="AB1441" s="3"/>
      <c r="AC1441" s="116" t="s">
        <v>110</v>
      </c>
      <c r="AD1441" s="110" t="str">
        <f t="shared" si="22"/>
        <v/>
      </c>
      <c r="AE1441" s="110"/>
      <c r="AF1441" s="110"/>
      <c r="AG1441" s="113" t="str">
        <f t="shared" si="25"/>
        <v/>
      </c>
      <c r="AH1441" s="114" t="str">
        <f t="shared" si="24"/>
        <v>#DIV/0!</v>
      </c>
      <c r="AI1441" s="3"/>
      <c r="AJ1441" s="3"/>
    </row>
    <row r="1442" hidden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104" t="s">
        <v>111</v>
      </c>
      <c r="W1442" s="110"/>
      <c r="X1442" s="111"/>
      <c r="Y1442" s="112"/>
      <c r="Z1442" s="112"/>
      <c r="AA1442" s="113"/>
      <c r="AB1442" s="3"/>
      <c r="AC1442" s="116" t="s">
        <v>111</v>
      </c>
      <c r="AD1442" s="110" t="str">
        <f t="shared" si="22"/>
        <v/>
      </c>
      <c r="AE1442" s="110"/>
      <c r="AF1442" s="110"/>
      <c r="AG1442" s="113" t="str">
        <f t="shared" si="25"/>
        <v/>
      </c>
      <c r="AH1442" s="114" t="str">
        <f t="shared" si="24"/>
        <v>#DIV/0!</v>
      </c>
      <c r="AI1442" s="3"/>
      <c r="AJ1442" s="3"/>
    </row>
    <row r="1443" hidden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104" t="s">
        <v>112</v>
      </c>
      <c r="W1443" s="110"/>
      <c r="X1443" s="111"/>
      <c r="Y1443" s="112"/>
      <c r="Z1443" s="112"/>
      <c r="AA1443" s="113"/>
      <c r="AB1443" s="3"/>
      <c r="AC1443" s="116" t="s">
        <v>112</v>
      </c>
      <c r="AD1443" s="110" t="str">
        <f t="shared" si="22"/>
        <v/>
      </c>
      <c r="AE1443" s="110"/>
      <c r="AF1443" s="110"/>
      <c r="AG1443" s="113" t="str">
        <f t="shared" si="25"/>
        <v/>
      </c>
      <c r="AH1443" s="114" t="str">
        <f t="shared" si="24"/>
        <v>#DIV/0!</v>
      </c>
      <c r="AI1443" s="3"/>
      <c r="AJ1443" s="3"/>
    </row>
    <row r="1444" hidden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104" t="s">
        <v>113</v>
      </c>
      <c r="W1444" s="110"/>
      <c r="X1444" s="111"/>
      <c r="Y1444" s="112"/>
      <c r="Z1444" s="112"/>
      <c r="AA1444" s="113"/>
      <c r="AB1444" s="3"/>
      <c r="AC1444" s="116" t="s">
        <v>113</v>
      </c>
      <c r="AD1444" s="110" t="str">
        <f t="shared" si="22"/>
        <v/>
      </c>
      <c r="AE1444" s="110"/>
      <c r="AF1444" s="110"/>
      <c r="AG1444" s="113" t="str">
        <f t="shared" si="25"/>
        <v/>
      </c>
      <c r="AH1444" s="114" t="str">
        <f t="shared" si="24"/>
        <v>#DIV/0!</v>
      </c>
      <c r="AI1444" s="3"/>
      <c r="AJ1444" s="3"/>
    </row>
    <row r="1445" hidden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104" t="s">
        <v>114</v>
      </c>
      <c r="W1445" s="110"/>
      <c r="X1445" s="111"/>
      <c r="Y1445" s="112"/>
      <c r="Z1445" s="112"/>
      <c r="AA1445" s="113"/>
      <c r="AB1445" s="3"/>
      <c r="AC1445" s="116" t="s">
        <v>114</v>
      </c>
      <c r="AD1445" s="110" t="str">
        <f t="shared" si="22"/>
        <v/>
      </c>
      <c r="AE1445" s="110"/>
      <c r="AF1445" s="110"/>
      <c r="AG1445" s="113" t="str">
        <f t="shared" si="25"/>
        <v/>
      </c>
      <c r="AH1445" s="114" t="str">
        <f t="shared" si="24"/>
        <v>#DIV/0!</v>
      </c>
      <c r="AI1445" s="3"/>
      <c r="AJ1445" s="3"/>
    </row>
    <row r="1446" hidden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104" t="s">
        <v>115</v>
      </c>
      <c r="W1446" s="110"/>
      <c r="X1446" s="111"/>
      <c r="Y1446" s="112"/>
      <c r="Z1446" s="112"/>
      <c r="AA1446" s="113"/>
      <c r="AB1446" s="3"/>
      <c r="AC1446" s="116" t="s">
        <v>115</v>
      </c>
      <c r="AD1446" s="110" t="str">
        <f t="shared" si="22"/>
        <v/>
      </c>
      <c r="AE1446" s="110"/>
      <c r="AF1446" s="110"/>
      <c r="AG1446" s="113" t="str">
        <f t="shared" si="25"/>
        <v/>
      </c>
      <c r="AH1446" s="114" t="str">
        <f t="shared" si="24"/>
        <v>#DIV/0!</v>
      </c>
      <c r="AI1446" s="3"/>
      <c r="AJ1446" s="3"/>
    </row>
    <row r="1447" hidden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104" t="s">
        <v>116</v>
      </c>
      <c r="W1447" s="110"/>
      <c r="X1447" s="111"/>
      <c r="Y1447" s="112"/>
      <c r="Z1447" s="112"/>
      <c r="AA1447" s="113"/>
      <c r="AB1447" s="3"/>
      <c r="AC1447" s="116" t="s">
        <v>116</v>
      </c>
      <c r="AD1447" s="110" t="str">
        <f t="shared" si="22"/>
        <v/>
      </c>
      <c r="AE1447" s="110"/>
      <c r="AF1447" s="110"/>
      <c r="AG1447" s="113" t="str">
        <f t="shared" si="25"/>
        <v/>
      </c>
      <c r="AH1447" s="114" t="str">
        <f t="shared" si="24"/>
        <v>#DIV/0!</v>
      </c>
      <c r="AI1447" s="3"/>
      <c r="AJ1447" s="3"/>
    </row>
    <row r="1448" hidden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104" t="s">
        <v>117</v>
      </c>
      <c r="W1448" s="110"/>
      <c r="X1448" s="111"/>
      <c r="Y1448" s="112"/>
      <c r="Z1448" s="112"/>
      <c r="AA1448" s="113"/>
      <c r="AB1448" s="3"/>
      <c r="AC1448" s="116" t="s">
        <v>117</v>
      </c>
      <c r="AD1448" s="110" t="str">
        <f t="shared" si="22"/>
        <v/>
      </c>
      <c r="AE1448" s="110"/>
      <c r="AF1448" s="110"/>
      <c r="AG1448" s="113" t="str">
        <f t="shared" si="25"/>
        <v/>
      </c>
      <c r="AH1448" s="114" t="str">
        <f t="shared" si="24"/>
        <v>#DIV/0!</v>
      </c>
      <c r="AI1448" s="3"/>
      <c r="AJ1448" s="3"/>
    </row>
    <row r="1449" hidden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104" t="s">
        <v>118</v>
      </c>
      <c r="W1449" s="110"/>
      <c r="X1449" s="111"/>
      <c r="Y1449" s="112"/>
      <c r="Z1449" s="112"/>
      <c r="AA1449" s="113"/>
      <c r="AB1449" s="3"/>
      <c r="AC1449" s="116" t="s">
        <v>118</v>
      </c>
      <c r="AD1449" s="110" t="str">
        <f t="shared" si="22"/>
        <v/>
      </c>
      <c r="AE1449" s="110"/>
      <c r="AF1449" s="110"/>
      <c r="AG1449" s="113" t="str">
        <f t="shared" si="25"/>
        <v/>
      </c>
      <c r="AH1449" s="114" t="str">
        <f t="shared" si="24"/>
        <v>#DIV/0!</v>
      </c>
      <c r="AI1449" s="3"/>
      <c r="AJ1449" s="3"/>
    </row>
    <row r="1450" hidden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104" t="s">
        <v>119</v>
      </c>
      <c r="W1450" s="110"/>
      <c r="X1450" s="111"/>
      <c r="Y1450" s="112"/>
      <c r="Z1450" s="112"/>
      <c r="AA1450" s="113"/>
      <c r="AB1450" s="3"/>
      <c r="AC1450" s="116" t="s">
        <v>119</v>
      </c>
      <c r="AD1450" s="110" t="str">
        <f t="shared" si="22"/>
        <v/>
      </c>
      <c r="AE1450" s="110"/>
      <c r="AF1450" s="110"/>
      <c r="AG1450" s="113" t="str">
        <f t="shared" si="25"/>
        <v/>
      </c>
      <c r="AH1450" s="114" t="str">
        <f t="shared" si="24"/>
        <v>#DIV/0!</v>
      </c>
      <c r="AI1450" s="3"/>
      <c r="AJ1450" s="3"/>
    </row>
    <row r="1451" hidden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104" t="s">
        <v>120</v>
      </c>
      <c r="W1451" s="110"/>
      <c r="X1451" s="111"/>
      <c r="Y1451" s="112"/>
      <c r="Z1451" s="112"/>
      <c r="AA1451" s="113"/>
      <c r="AB1451" s="3"/>
      <c r="AC1451" s="116" t="s">
        <v>120</v>
      </c>
      <c r="AD1451" s="110" t="str">
        <f t="shared" si="22"/>
        <v/>
      </c>
      <c r="AE1451" s="110"/>
      <c r="AF1451" s="110"/>
      <c r="AG1451" s="113" t="str">
        <f t="shared" si="25"/>
        <v/>
      </c>
      <c r="AH1451" s="114" t="str">
        <f t="shared" si="24"/>
        <v>#DIV/0!</v>
      </c>
      <c r="AI1451" s="3"/>
      <c r="AJ1451" s="3"/>
    </row>
    <row r="1452" hidden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104" t="s">
        <v>121</v>
      </c>
      <c r="W1452" s="110"/>
      <c r="X1452" s="111"/>
      <c r="Y1452" s="112"/>
      <c r="Z1452" s="112"/>
      <c r="AA1452" s="113"/>
      <c r="AB1452" s="3"/>
      <c r="AC1452" s="116" t="s">
        <v>121</v>
      </c>
      <c r="AD1452" s="110" t="str">
        <f t="shared" si="22"/>
        <v/>
      </c>
      <c r="AE1452" s="110"/>
      <c r="AF1452" s="110"/>
      <c r="AG1452" s="113" t="str">
        <f t="shared" si="25"/>
        <v/>
      </c>
      <c r="AH1452" s="114" t="str">
        <f t="shared" si="24"/>
        <v>#DIV/0!</v>
      </c>
      <c r="AI1452" s="3"/>
      <c r="AJ1452" s="3"/>
    </row>
    <row r="1453" hidden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104" t="s">
        <v>122</v>
      </c>
      <c r="W1453" s="110"/>
      <c r="X1453" s="111"/>
      <c r="Y1453" s="112"/>
      <c r="Z1453" s="112"/>
      <c r="AA1453" s="113"/>
      <c r="AB1453" s="3"/>
      <c r="AC1453" s="116" t="s">
        <v>122</v>
      </c>
      <c r="AD1453" s="110" t="str">
        <f t="shared" si="22"/>
        <v/>
      </c>
      <c r="AE1453" s="110"/>
      <c r="AF1453" s="110"/>
      <c r="AG1453" s="113" t="str">
        <f t="shared" si="25"/>
        <v/>
      </c>
      <c r="AH1453" s="114" t="str">
        <f t="shared" si="24"/>
        <v>#DIV/0!</v>
      </c>
      <c r="AI1453" s="3"/>
      <c r="AJ1453" s="3"/>
    </row>
    <row r="1454" hidden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104" t="s">
        <v>123</v>
      </c>
      <c r="W1454" s="110"/>
      <c r="X1454" s="111"/>
      <c r="Y1454" s="112"/>
      <c r="Z1454" s="112"/>
      <c r="AA1454" s="113"/>
      <c r="AB1454" s="3"/>
      <c r="AC1454" s="116" t="s">
        <v>123</v>
      </c>
      <c r="AD1454" s="110" t="str">
        <f t="shared" si="22"/>
        <v/>
      </c>
      <c r="AE1454" s="110"/>
      <c r="AF1454" s="110"/>
      <c r="AG1454" s="113" t="str">
        <f t="shared" si="25"/>
        <v/>
      </c>
      <c r="AH1454" s="114" t="str">
        <f t="shared" si="24"/>
        <v>#DIV/0!</v>
      </c>
      <c r="AI1454" s="3"/>
      <c r="AJ1454" s="3"/>
    </row>
    <row r="1455" hidden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104" t="s">
        <v>124</v>
      </c>
      <c r="W1455" s="110"/>
      <c r="X1455" s="111"/>
      <c r="Y1455" s="112"/>
      <c r="Z1455" s="112"/>
      <c r="AA1455" s="113"/>
      <c r="AB1455" s="3"/>
      <c r="AC1455" s="116" t="s">
        <v>124</v>
      </c>
      <c r="AD1455" s="110" t="str">
        <f t="shared" si="22"/>
        <v/>
      </c>
      <c r="AE1455" s="110"/>
      <c r="AF1455" s="110"/>
      <c r="AG1455" s="113" t="str">
        <f t="shared" si="25"/>
        <v/>
      </c>
      <c r="AH1455" s="114" t="str">
        <f t="shared" si="24"/>
        <v>#DIV/0!</v>
      </c>
      <c r="AI1455" s="3"/>
      <c r="AJ1455" s="3"/>
    </row>
    <row r="1456" hidden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104" t="s">
        <v>125</v>
      </c>
      <c r="W1456" s="110"/>
      <c r="X1456" s="111"/>
      <c r="Y1456" s="112"/>
      <c r="Z1456" s="112"/>
      <c r="AA1456" s="113"/>
      <c r="AB1456" s="3"/>
      <c r="AC1456" s="116" t="s">
        <v>125</v>
      </c>
      <c r="AD1456" s="110" t="str">
        <f t="shared" si="22"/>
        <v/>
      </c>
      <c r="AE1456" s="110"/>
      <c r="AF1456" s="110"/>
      <c r="AG1456" s="113" t="str">
        <f t="shared" si="25"/>
        <v/>
      </c>
      <c r="AH1456" s="114" t="str">
        <f t="shared" si="24"/>
        <v>#DIV/0!</v>
      </c>
      <c r="AI1456" s="3"/>
      <c r="AJ1456" s="3"/>
    </row>
    <row r="1457" hidden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104" t="s">
        <v>126</v>
      </c>
      <c r="W1457" s="110"/>
      <c r="X1457" s="111"/>
      <c r="Y1457" s="112"/>
      <c r="Z1457" s="112"/>
      <c r="AA1457" s="113"/>
      <c r="AB1457" s="3"/>
      <c r="AC1457" s="116" t="s">
        <v>126</v>
      </c>
      <c r="AD1457" s="110" t="str">
        <f t="shared" si="22"/>
        <v/>
      </c>
      <c r="AE1457" s="110"/>
      <c r="AF1457" s="110"/>
      <c r="AG1457" s="113" t="str">
        <f t="shared" si="25"/>
        <v/>
      </c>
      <c r="AH1457" s="114" t="str">
        <f t="shared" si="24"/>
        <v>#DIV/0!</v>
      </c>
      <c r="AI1457" s="3"/>
      <c r="AJ1457" s="3"/>
    </row>
    <row r="1458" hidden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104" t="s">
        <v>127</v>
      </c>
      <c r="W1458" s="110"/>
      <c r="X1458" s="111"/>
      <c r="Y1458" s="112"/>
      <c r="Z1458" s="112"/>
      <c r="AA1458" s="113"/>
      <c r="AB1458" s="3"/>
      <c r="AC1458" s="116" t="s">
        <v>127</v>
      </c>
      <c r="AD1458" s="110" t="str">
        <f t="shared" si="22"/>
        <v/>
      </c>
      <c r="AE1458" s="110"/>
      <c r="AF1458" s="110"/>
      <c r="AG1458" s="113" t="str">
        <f t="shared" si="25"/>
        <v/>
      </c>
      <c r="AH1458" s="114" t="str">
        <f t="shared" si="24"/>
        <v>#DIV/0!</v>
      </c>
      <c r="AI1458" s="3"/>
      <c r="AJ1458" s="3"/>
    </row>
    <row r="1459" hidden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104" t="s">
        <v>128</v>
      </c>
      <c r="W1459" s="110"/>
      <c r="X1459" s="111"/>
      <c r="Y1459" s="112"/>
      <c r="Z1459" s="112"/>
      <c r="AA1459" s="113"/>
      <c r="AB1459" s="3"/>
      <c r="AC1459" s="116" t="s">
        <v>128</v>
      </c>
      <c r="AD1459" s="110" t="str">
        <f t="shared" si="22"/>
        <v/>
      </c>
      <c r="AE1459" s="110"/>
      <c r="AF1459" s="110"/>
      <c r="AG1459" s="113" t="str">
        <f t="shared" si="25"/>
        <v/>
      </c>
      <c r="AH1459" s="114" t="str">
        <f t="shared" si="24"/>
        <v>#DIV/0!</v>
      </c>
      <c r="AI1459" s="3"/>
      <c r="AJ1459" s="3"/>
    </row>
    <row r="1460" hidden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104" t="s">
        <v>129</v>
      </c>
      <c r="W1460" s="110"/>
      <c r="X1460" s="111"/>
      <c r="Y1460" s="112"/>
      <c r="Z1460" s="112"/>
      <c r="AA1460" s="113"/>
      <c r="AB1460" s="3"/>
      <c r="AC1460" s="116" t="s">
        <v>129</v>
      </c>
      <c r="AD1460" s="110" t="str">
        <f t="shared" si="22"/>
        <v/>
      </c>
      <c r="AE1460" s="110"/>
      <c r="AF1460" s="110"/>
      <c r="AG1460" s="113" t="str">
        <f t="shared" si="25"/>
        <v/>
      </c>
      <c r="AH1460" s="114" t="str">
        <f t="shared" si="24"/>
        <v>#DIV/0!</v>
      </c>
      <c r="AI1460" s="3"/>
      <c r="AJ1460" s="3"/>
    </row>
    <row r="1461" hidden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104" t="s">
        <v>130</v>
      </c>
      <c r="W1461" s="110"/>
      <c r="X1461" s="111"/>
      <c r="Y1461" s="112"/>
      <c r="Z1461" s="112"/>
      <c r="AA1461" s="113"/>
      <c r="AB1461" s="3"/>
      <c r="AC1461" s="116" t="s">
        <v>130</v>
      </c>
      <c r="AD1461" s="110" t="str">
        <f t="shared" si="22"/>
        <v/>
      </c>
      <c r="AE1461" s="110"/>
      <c r="AF1461" s="110"/>
      <c r="AG1461" s="113" t="str">
        <f t="shared" si="25"/>
        <v/>
      </c>
      <c r="AH1461" s="114" t="str">
        <f t="shared" si="24"/>
        <v>#DIV/0!</v>
      </c>
      <c r="AI1461" s="3"/>
      <c r="AJ1461" s="3"/>
    </row>
    <row r="1462" hidden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104" t="s">
        <v>131</v>
      </c>
      <c r="W1462" s="110"/>
      <c r="X1462" s="111"/>
      <c r="Y1462" s="112"/>
      <c r="Z1462" s="112"/>
      <c r="AA1462" s="113"/>
      <c r="AB1462" s="3"/>
      <c r="AC1462" s="116" t="s">
        <v>131</v>
      </c>
      <c r="AD1462" s="110" t="str">
        <f t="shared" si="22"/>
        <v/>
      </c>
      <c r="AE1462" s="110"/>
      <c r="AF1462" s="110"/>
      <c r="AG1462" s="113" t="str">
        <f t="shared" si="25"/>
        <v/>
      </c>
      <c r="AH1462" s="114" t="str">
        <f t="shared" si="24"/>
        <v>#DIV/0!</v>
      </c>
      <c r="AI1462" s="3"/>
      <c r="AJ1462" s="3"/>
    </row>
    <row r="1463" hidden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104" t="s">
        <v>132</v>
      </c>
      <c r="W1463" s="110"/>
      <c r="X1463" s="111"/>
      <c r="Y1463" s="112"/>
      <c r="Z1463" s="112"/>
      <c r="AA1463" s="113"/>
      <c r="AB1463" s="3"/>
      <c r="AC1463" s="116" t="s">
        <v>132</v>
      </c>
      <c r="AD1463" s="110" t="str">
        <f t="shared" si="22"/>
        <v/>
      </c>
      <c r="AE1463" s="110"/>
      <c r="AF1463" s="110"/>
      <c r="AG1463" s="113" t="str">
        <f t="shared" si="25"/>
        <v/>
      </c>
      <c r="AH1463" s="114" t="str">
        <f t="shared" si="24"/>
        <v>#DIV/0!</v>
      </c>
      <c r="AI1463" s="3"/>
      <c r="AJ1463" s="3"/>
    </row>
    <row r="1464" hidden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104" t="s">
        <v>133</v>
      </c>
      <c r="W1464" s="110"/>
      <c r="X1464" s="111"/>
      <c r="Y1464" s="112"/>
      <c r="Z1464" s="112"/>
      <c r="AA1464" s="113"/>
      <c r="AB1464" s="3"/>
      <c r="AC1464" s="116" t="s">
        <v>133</v>
      </c>
      <c r="AD1464" s="110" t="str">
        <f t="shared" si="22"/>
        <v/>
      </c>
      <c r="AE1464" s="110"/>
      <c r="AF1464" s="110"/>
      <c r="AG1464" s="113" t="str">
        <f t="shared" si="25"/>
        <v/>
      </c>
      <c r="AH1464" s="114" t="str">
        <f t="shared" si="24"/>
        <v>#DIV/0!</v>
      </c>
      <c r="AI1464" s="3"/>
      <c r="AJ1464" s="3"/>
    </row>
    <row r="1465" hidden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104" t="s">
        <v>134</v>
      </c>
      <c r="W1465" s="110"/>
      <c r="X1465" s="111"/>
      <c r="Y1465" s="112"/>
      <c r="Z1465" s="112"/>
      <c r="AA1465" s="113"/>
      <c r="AB1465" s="3"/>
      <c r="AC1465" s="116" t="s">
        <v>134</v>
      </c>
      <c r="AD1465" s="110" t="str">
        <f t="shared" si="22"/>
        <v/>
      </c>
      <c r="AE1465" s="110"/>
      <c r="AF1465" s="110"/>
      <c r="AG1465" s="113" t="str">
        <f t="shared" si="25"/>
        <v/>
      </c>
      <c r="AH1465" s="114" t="str">
        <f t="shared" si="24"/>
        <v>#DIV/0!</v>
      </c>
      <c r="AI1465" s="3"/>
      <c r="AJ1465" s="3"/>
    </row>
    <row r="1466" hidden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104" t="s">
        <v>135</v>
      </c>
      <c r="W1466" s="110"/>
      <c r="X1466" s="111"/>
      <c r="Y1466" s="112"/>
      <c r="Z1466" s="112"/>
      <c r="AA1466" s="113"/>
      <c r="AB1466" s="3"/>
      <c r="AC1466" s="116" t="s">
        <v>135</v>
      </c>
      <c r="AD1466" s="110" t="str">
        <f t="shared" si="22"/>
        <v/>
      </c>
      <c r="AE1466" s="110"/>
      <c r="AF1466" s="110"/>
      <c r="AG1466" s="113" t="str">
        <f t="shared" si="25"/>
        <v/>
      </c>
      <c r="AH1466" s="114" t="str">
        <f t="shared" si="24"/>
        <v>#DIV/0!</v>
      </c>
      <c r="AI1466" s="3"/>
      <c r="AJ1466" s="3"/>
    </row>
    <row r="1467" hidden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104" t="s">
        <v>136</v>
      </c>
      <c r="W1467" s="110"/>
      <c r="X1467" s="111"/>
      <c r="Y1467" s="112"/>
      <c r="Z1467" s="112"/>
      <c r="AA1467" s="113"/>
      <c r="AB1467" s="3"/>
      <c r="AC1467" s="116" t="s">
        <v>136</v>
      </c>
      <c r="AD1467" s="110" t="str">
        <f t="shared" si="22"/>
        <v/>
      </c>
      <c r="AE1467" s="110"/>
      <c r="AF1467" s="110"/>
      <c r="AG1467" s="113" t="str">
        <f t="shared" si="25"/>
        <v/>
      </c>
      <c r="AH1467" s="114" t="str">
        <f t="shared" si="24"/>
        <v>#DIV/0!</v>
      </c>
      <c r="AI1467" s="3"/>
      <c r="AJ1467" s="3"/>
    </row>
    <row r="1468" hidden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104" t="s">
        <v>137</v>
      </c>
      <c r="W1468" s="110"/>
      <c r="X1468" s="111"/>
      <c r="Y1468" s="112"/>
      <c r="Z1468" s="112"/>
      <c r="AA1468" s="113"/>
      <c r="AB1468" s="3"/>
      <c r="AC1468" s="116" t="s">
        <v>137</v>
      </c>
      <c r="AD1468" s="110" t="str">
        <f t="shared" si="22"/>
        <v/>
      </c>
      <c r="AE1468" s="110"/>
      <c r="AF1468" s="110"/>
      <c r="AG1468" s="113" t="str">
        <f t="shared" si="25"/>
        <v/>
      </c>
      <c r="AH1468" s="114" t="str">
        <f t="shared" si="24"/>
        <v>#DIV/0!</v>
      </c>
      <c r="AI1468" s="3"/>
      <c r="AJ1468" s="3"/>
    </row>
    <row r="1469" hidden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104" t="s">
        <v>138</v>
      </c>
      <c r="W1469" s="110"/>
      <c r="X1469" s="111"/>
      <c r="Y1469" s="112"/>
      <c r="Z1469" s="112"/>
      <c r="AA1469" s="113"/>
      <c r="AB1469" s="3"/>
      <c r="AC1469" s="116" t="s">
        <v>138</v>
      </c>
      <c r="AD1469" s="110" t="str">
        <f t="shared" si="22"/>
        <v/>
      </c>
      <c r="AE1469" s="110"/>
      <c r="AF1469" s="110"/>
      <c r="AG1469" s="113" t="str">
        <f t="shared" si="25"/>
        <v/>
      </c>
      <c r="AH1469" s="114" t="str">
        <f t="shared" si="24"/>
        <v>#DIV/0!</v>
      </c>
      <c r="AI1469" s="3"/>
      <c r="AJ1469" s="3"/>
    </row>
    <row r="1470" hidden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104" t="s">
        <v>139</v>
      </c>
      <c r="W1470" s="110"/>
      <c r="X1470" s="111"/>
      <c r="Y1470" s="112"/>
      <c r="Z1470" s="112"/>
      <c r="AA1470" s="113"/>
      <c r="AB1470" s="3"/>
      <c r="AC1470" s="116" t="s">
        <v>139</v>
      </c>
      <c r="AD1470" s="110" t="str">
        <f t="shared" si="22"/>
        <v/>
      </c>
      <c r="AE1470" s="110"/>
      <c r="AF1470" s="110"/>
      <c r="AG1470" s="113" t="str">
        <f t="shared" si="25"/>
        <v/>
      </c>
      <c r="AH1470" s="114" t="str">
        <f t="shared" si="24"/>
        <v>#DIV/0!</v>
      </c>
      <c r="AI1470" s="3"/>
      <c r="AJ1470" s="3"/>
    </row>
    <row r="1471" hidden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104" t="s">
        <v>140</v>
      </c>
      <c r="W1471" s="110"/>
      <c r="X1471" s="111"/>
      <c r="Y1471" s="112"/>
      <c r="Z1471" s="112"/>
      <c r="AA1471" s="113"/>
      <c r="AB1471" s="3"/>
      <c r="AC1471" s="116" t="s">
        <v>140</v>
      </c>
      <c r="AD1471" s="110" t="str">
        <f t="shared" si="22"/>
        <v/>
      </c>
      <c r="AE1471" s="110"/>
      <c r="AF1471" s="110"/>
      <c r="AG1471" s="113" t="str">
        <f t="shared" si="25"/>
        <v/>
      </c>
      <c r="AH1471" s="114" t="str">
        <f t="shared" si="24"/>
        <v>#DIV/0!</v>
      </c>
      <c r="AI1471" s="3"/>
      <c r="AJ1471" s="3"/>
    </row>
    <row r="1472" hidden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104" t="s">
        <v>141</v>
      </c>
      <c r="W1472" s="110"/>
      <c r="X1472" s="111"/>
      <c r="Y1472" s="112"/>
      <c r="Z1472" s="112"/>
      <c r="AA1472" s="113"/>
      <c r="AB1472" s="3"/>
      <c r="AC1472" s="116" t="s">
        <v>141</v>
      </c>
      <c r="AD1472" s="110" t="str">
        <f t="shared" si="22"/>
        <v/>
      </c>
      <c r="AE1472" s="110"/>
      <c r="AF1472" s="110"/>
      <c r="AG1472" s="113" t="str">
        <f t="shared" si="25"/>
        <v/>
      </c>
      <c r="AH1472" s="114" t="str">
        <f t="shared" si="24"/>
        <v>#DIV/0!</v>
      </c>
      <c r="AI1472" s="3"/>
      <c r="AJ1472" s="3"/>
    </row>
    <row r="1473" hidden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104" t="s">
        <v>142</v>
      </c>
      <c r="W1473" s="110"/>
      <c r="X1473" s="111"/>
      <c r="Y1473" s="112"/>
      <c r="Z1473" s="112"/>
      <c r="AA1473" s="113"/>
      <c r="AB1473" s="3"/>
      <c r="AC1473" s="116" t="s">
        <v>142</v>
      </c>
      <c r="AD1473" s="110" t="str">
        <f t="shared" si="22"/>
        <v/>
      </c>
      <c r="AE1473" s="110"/>
      <c r="AF1473" s="110"/>
      <c r="AG1473" s="113" t="str">
        <f t="shared" si="25"/>
        <v/>
      </c>
      <c r="AH1473" s="114" t="str">
        <f t="shared" si="24"/>
        <v>#DIV/0!</v>
      </c>
      <c r="AI1473" s="3"/>
      <c r="AJ1473" s="3"/>
    </row>
    <row r="1474" hidden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104" t="s">
        <v>143</v>
      </c>
      <c r="W1474" s="110"/>
      <c r="X1474" s="111"/>
      <c r="Y1474" s="112"/>
      <c r="Z1474" s="112"/>
      <c r="AA1474" s="113"/>
      <c r="AB1474" s="3"/>
      <c r="AC1474" s="116" t="s">
        <v>143</v>
      </c>
      <c r="AD1474" s="110" t="str">
        <f t="shared" si="22"/>
        <v/>
      </c>
      <c r="AE1474" s="110"/>
      <c r="AF1474" s="110"/>
      <c r="AG1474" s="113" t="str">
        <f t="shared" si="25"/>
        <v/>
      </c>
      <c r="AH1474" s="114" t="str">
        <f t="shared" si="24"/>
        <v>#DIV/0!</v>
      </c>
      <c r="AI1474" s="3"/>
      <c r="AJ1474" s="3"/>
    </row>
    <row r="1475" hidden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104" t="s">
        <v>144</v>
      </c>
      <c r="W1475" s="110"/>
      <c r="X1475" s="111"/>
      <c r="Y1475" s="112"/>
      <c r="Z1475" s="112"/>
      <c r="AA1475" s="113"/>
      <c r="AB1475" s="3"/>
      <c r="AC1475" s="116" t="s">
        <v>144</v>
      </c>
      <c r="AD1475" s="110" t="str">
        <f t="shared" si="22"/>
        <v/>
      </c>
      <c r="AE1475" s="110"/>
      <c r="AF1475" s="110"/>
      <c r="AG1475" s="113" t="str">
        <f t="shared" si="25"/>
        <v/>
      </c>
      <c r="AH1475" s="114" t="str">
        <f t="shared" si="24"/>
        <v>#DIV/0!</v>
      </c>
      <c r="AI1475" s="3"/>
      <c r="AJ1475" s="3"/>
    </row>
    <row r="1476" hidden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104" t="s">
        <v>145</v>
      </c>
      <c r="W1476" s="110"/>
      <c r="X1476" s="111"/>
      <c r="Y1476" s="112"/>
      <c r="Z1476" s="112"/>
      <c r="AA1476" s="113"/>
      <c r="AB1476" s="3"/>
      <c r="AC1476" s="116" t="s">
        <v>145</v>
      </c>
      <c r="AD1476" s="110" t="str">
        <f t="shared" si="22"/>
        <v/>
      </c>
      <c r="AE1476" s="110"/>
      <c r="AF1476" s="110"/>
      <c r="AG1476" s="113" t="str">
        <f t="shared" si="25"/>
        <v/>
      </c>
      <c r="AH1476" s="114" t="str">
        <f t="shared" si="24"/>
        <v>#DIV/0!</v>
      </c>
      <c r="AI1476" s="3"/>
      <c r="AJ1476" s="3"/>
    </row>
    <row r="1477" hidden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104" t="s">
        <v>146</v>
      </c>
      <c r="W1477" s="110"/>
      <c r="X1477" s="111"/>
      <c r="Y1477" s="112"/>
      <c r="Z1477" s="112"/>
      <c r="AA1477" s="113"/>
      <c r="AB1477" s="3"/>
      <c r="AC1477" s="116" t="s">
        <v>146</v>
      </c>
      <c r="AD1477" s="110" t="str">
        <f t="shared" si="22"/>
        <v/>
      </c>
      <c r="AE1477" s="110"/>
      <c r="AF1477" s="110"/>
      <c r="AG1477" s="113" t="str">
        <f t="shared" si="25"/>
        <v/>
      </c>
      <c r="AH1477" s="114" t="str">
        <f t="shared" si="24"/>
        <v>#DIV/0!</v>
      </c>
      <c r="AI1477" s="3"/>
      <c r="AJ1477" s="3"/>
    </row>
    <row r="1478" hidden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104" t="s">
        <v>147</v>
      </c>
      <c r="W1478" s="110"/>
      <c r="X1478" s="111"/>
      <c r="Y1478" s="112"/>
      <c r="Z1478" s="112"/>
      <c r="AA1478" s="113"/>
      <c r="AB1478" s="3"/>
      <c r="AC1478" s="116" t="s">
        <v>147</v>
      </c>
      <c r="AD1478" s="110" t="str">
        <f t="shared" si="22"/>
        <v/>
      </c>
      <c r="AE1478" s="110"/>
      <c r="AF1478" s="110"/>
      <c r="AG1478" s="113" t="str">
        <f t="shared" si="25"/>
        <v/>
      </c>
      <c r="AH1478" s="114" t="str">
        <f t="shared" si="24"/>
        <v>#DIV/0!</v>
      </c>
      <c r="AI1478" s="3"/>
      <c r="AJ1478" s="3"/>
    </row>
    <row r="1479" hidden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104" t="s">
        <v>148</v>
      </c>
      <c r="W1479" s="110"/>
      <c r="X1479" s="111"/>
      <c r="Y1479" s="112"/>
      <c r="Z1479" s="112"/>
      <c r="AA1479" s="113"/>
      <c r="AB1479" s="3"/>
      <c r="AC1479" s="116" t="s">
        <v>148</v>
      </c>
      <c r="AD1479" s="110" t="str">
        <f t="shared" si="22"/>
        <v/>
      </c>
      <c r="AE1479" s="110"/>
      <c r="AF1479" s="110"/>
      <c r="AG1479" s="113" t="str">
        <f t="shared" si="25"/>
        <v/>
      </c>
      <c r="AH1479" s="114" t="str">
        <f t="shared" si="24"/>
        <v>#DIV/0!</v>
      </c>
      <c r="AI1479" s="3"/>
      <c r="AJ1479" s="3"/>
    </row>
    <row r="1480" hidden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104" t="s">
        <v>149</v>
      </c>
      <c r="W1480" s="110"/>
      <c r="X1480" s="111"/>
      <c r="Y1480" s="112"/>
      <c r="Z1480" s="112"/>
      <c r="AA1480" s="113"/>
      <c r="AB1480" s="3"/>
      <c r="AC1480" s="116" t="s">
        <v>149</v>
      </c>
      <c r="AD1480" s="110" t="str">
        <f t="shared" si="22"/>
        <v/>
      </c>
      <c r="AE1480" s="110"/>
      <c r="AF1480" s="110"/>
      <c r="AG1480" s="113" t="str">
        <f t="shared" si="25"/>
        <v/>
      </c>
      <c r="AH1480" s="114" t="str">
        <f t="shared" si="24"/>
        <v>#DIV/0!</v>
      </c>
      <c r="AI1480" s="3"/>
      <c r="AJ1480" s="3"/>
    </row>
    <row r="1481" hidden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104" t="s">
        <v>150</v>
      </c>
      <c r="W1481" s="110"/>
      <c r="X1481" s="111"/>
      <c r="Y1481" s="112"/>
      <c r="Z1481" s="112"/>
      <c r="AA1481" s="113"/>
      <c r="AB1481" s="3"/>
      <c r="AC1481" s="116" t="s">
        <v>150</v>
      </c>
      <c r="AD1481" s="110" t="str">
        <f t="shared" si="22"/>
        <v/>
      </c>
      <c r="AE1481" s="110"/>
      <c r="AF1481" s="110"/>
      <c r="AG1481" s="113" t="str">
        <f t="shared" si="25"/>
        <v/>
      </c>
      <c r="AH1481" s="114" t="str">
        <f t="shared" si="24"/>
        <v>#DIV/0!</v>
      </c>
      <c r="AI1481" s="3"/>
      <c r="AJ1481" s="3"/>
    </row>
    <row r="1482" hidden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104" t="s">
        <v>151</v>
      </c>
      <c r="W1482" s="110"/>
      <c r="X1482" s="111"/>
      <c r="Y1482" s="112"/>
      <c r="Z1482" s="112"/>
      <c r="AA1482" s="113"/>
      <c r="AB1482" s="3"/>
      <c r="AC1482" s="116" t="s">
        <v>151</v>
      </c>
      <c r="AD1482" s="110" t="str">
        <f t="shared" si="22"/>
        <v/>
      </c>
      <c r="AE1482" s="110"/>
      <c r="AF1482" s="110"/>
      <c r="AG1482" s="113" t="str">
        <f t="shared" si="25"/>
        <v/>
      </c>
      <c r="AH1482" s="114" t="str">
        <f t="shared" si="24"/>
        <v>#DIV/0!</v>
      </c>
      <c r="AI1482" s="3"/>
      <c r="AJ1482" s="3"/>
    </row>
    <row r="1483" hidden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104" t="s">
        <v>152</v>
      </c>
      <c r="W1483" s="110"/>
      <c r="X1483" s="111"/>
      <c r="Y1483" s="112"/>
      <c r="Z1483" s="112"/>
      <c r="AA1483" s="113"/>
      <c r="AB1483" s="3"/>
      <c r="AC1483" s="116" t="s">
        <v>152</v>
      </c>
      <c r="AD1483" s="110" t="str">
        <f t="shared" si="22"/>
        <v/>
      </c>
      <c r="AE1483" s="110"/>
      <c r="AF1483" s="110"/>
      <c r="AG1483" s="113" t="str">
        <f t="shared" si="25"/>
        <v/>
      </c>
      <c r="AH1483" s="114" t="str">
        <f t="shared" si="24"/>
        <v>#DIV/0!</v>
      </c>
      <c r="AI1483" s="3"/>
      <c r="AJ1483" s="3"/>
    </row>
    <row r="1484" hidden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104" t="s">
        <v>153</v>
      </c>
      <c r="W1484" s="110"/>
      <c r="X1484" s="111"/>
      <c r="Y1484" s="112"/>
      <c r="Z1484" s="112"/>
      <c r="AA1484" s="113"/>
      <c r="AB1484" s="3"/>
      <c r="AC1484" s="116" t="s">
        <v>153</v>
      </c>
      <c r="AD1484" s="110" t="str">
        <f t="shared" si="22"/>
        <v/>
      </c>
      <c r="AE1484" s="110"/>
      <c r="AF1484" s="110"/>
      <c r="AG1484" s="113" t="str">
        <f t="shared" si="25"/>
        <v/>
      </c>
      <c r="AH1484" s="114" t="str">
        <f t="shared" si="24"/>
        <v>#DIV/0!</v>
      </c>
      <c r="AI1484" s="3"/>
      <c r="AJ1484" s="3"/>
    </row>
    <row r="1485" hidden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104" t="s">
        <v>154</v>
      </c>
      <c r="W1485" s="110"/>
      <c r="X1485" s="111"/>
      <c r="Y1485" s="112"/>
      <c r="Z1485" s="112"/>
      <c r="AA1485" s="113"/>
      <c r="AB1485" s="3"/>
      <c r="AC1485" s="116" t="s">
        <v>154</v>
      </c>
      <c r="AD1485" s="110" t="str">
        <f t="shared" si="22"/>
        <v/>
      </c>
      <c r="AE1485" s="110"/>
      <c r="AF1485" s="110"/>
      <c r="AG1485" s="113" t="str">
        <f t="shared" si="25"/>
        <v/>
      </c>
      <c r="AH1485" s="114" t="str">
        <f t="shared" si="24"/>
        <v>#DIV/0!</v>
      </c>
      <c r="AI1485" s="3"/>
      <c r="AJ1485" s="3"/>
    </row>
    <row r="1486" hidden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104" t="s">
        <v>155</v>
      </c>
      <c r="W1486" s="110"/>
      <c r="X1486" s="111"/>
      <c r="Y1486" s="112"/>
      <c r="Z1486" s="112"/>
      <c r="AA1486" s="113"/>
      <c r="AB1486" s="3"/>
      <c r="AC1486" s="116" t="s">
        <v>155</v>
      </c>
      <c r="AD1486" s="110" t="str">
        <f t="shared" si="22"/>
        <v/>
      </c>
      <c r="AE1486" s="110"/>
      <c r="AF1486" s="110"/>
      <c r="AG1486" s="113" t="str">
        <f t="shared" si="25"/>
        <v/>
      </c>
      <c r="AH1486" s="114" t="str">
        <f t="shared" si="24"/>
        <v>#DIV/0!</v>
      </c>
      <c r="AI1486" s="3"/>
      <c r="AJ1486" s="3"/>
    </row>
    <row r="1487" hidden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104" t="s">
        <v>156</v>
      </c>
      <c r="W1487" s="110"/>
      <c r="X1487" s="111"/>
      <c r="Y1487" s="112"/>
      <c r="Z1487" s="112"/>
      <c r="AA1487" s="113"/>
      <c r="AB1487" s="3"/>
      <c r="AC1487" s="116" t="s">
        <v>156</v>
      </c>
      <c r="AD1487" s="110" t="str">
        <f t="shared" si="22"/>
        <v/>
      </c>
      <c r="AE1487" s="110"/>
      <c r="AF1487" s="110"/>
      <c r="AG1487" s="113" t="str">
        <f t="shared" si="25"/>
        <v/>
      </c>
      <c r="AH1487" s="114" t="str">
        <f t="shared" si="24"/>
        <v>#DIV/0!</v>
      </c>
      <c r="AI1487" s="3"/>
      <c r="AJ1487" s="3"/>
    </row>
    <row r="1488" hidden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104" t="s">
        <v>157</v>
      </c>
      <c r="W1488" s="110"/>
      <c r="X1488" s="111"/>
      <c r="Y1488" s="112"/>
      <c r="Z1488" s="112"/>
      <c r="AA1488" s="113"/>
      <c r="AB1488" s="3"/>
      <c r="AC1488" s="116" t="s">
        <v>157</v>
      </c>
      <c r="AD1488" s="110" t="str">
        <f t="shared" si="22"/>
        <v/>
      </c>
      <c r="AE1488" s="110"/>
      <c r="AF1488" s="110"/>
      <c r="AG1488" s="113" t="str">
        <f t="shared" si="25"/>
        <v/>
      </c>
      <c r="AH1488" s="114" t="str">
        <f t="shared" si="24"/>
        <v>#DIV/0!</v>
      </c>
      <c r="AI1488" s="3"/>
      <c r="AJ1488" s="3"/>
    </row>
    <row r="1489" hidden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104" t="s">
        <v>158</v>
      </c>
      <c r="W1489" s="110"/>
      <c r="X1489" s="111"/>
      <c r="Y1489" s="112"/>
      <c r="Z1489" s="112"/>
      <c r="AA1489" s="113"/>
      <c r="AB1489" s="3"/>
      <c r="AC1489" s="116" t="s">
        <v>158</v>
      </c>
      <c r="AD1489" s="110" t="str">
        <f t="shared" si="22"/>
        <v/>
      </c>
      <c r="AE1489" s="110"/>
      <c r="AF1489" s="110"/>
      <c r="AG1489" s="113" t="str">
        <f t="shared" si="25"/>
        <v/>
      </c>
      <c r="AH1489" s="114" t="str">
        <f t="shared" si="24"/>
        <v>#DIV/0!</v>
      </c>
      <c r="AI1489" s="3"/>
      <c r="AJ1489" s="3"/>
    </row>
    <row r="1490" hidden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104" t="s">
        <v>159</v>
      </c>
      <c r="W1490" s="110"/>
      <c r="X1490" s="111"/>
      <c r="Y1490" s="112"/>
      <c r="Z1490" s="112"/>
      <c r="AA1490" s="113"/>
      <c r="AB1490" s="3"/>
      <c r="AC1490" s="116" t="s">
        <v>159</v>
      </c>
      <c r="AD1490" s="110" t="str">
        <f t="shared" si="22"/>
        <v/>
      </c>
      <c r="AE1490" s="110"/>
      <c r="AF1490" s="110"/>
      <c r="AG1490" s="113" t="str">
        <f t="shared" si="25"/>
        <v/>
      </c>
      <c r="AH1490" s="114" t="str">
        <f t="shared" si="24"/>
        <v>#DIV/0!</v>
      </c>
      <c r="AI1490" s="3"/>
      <c r="AJ1490" s="3"/>
    </row>
    <row r="1491" hidden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104" t="s">
        <v>160</v>
      </c>
      <c r="W1491" s="110"/>
      <c r="X1491" s="111"/>
      <c r="Y1491" s="112"/>
      <c r="Z1491" s="112"/>
      <c r="AA1491" s="113"/>
      <c r="AB1491" s="3"/>
      <c r="AC1491" s="116" t="s">
        <v>160</v>
      </c>
      <c r="AD1491" s="110" t="str">
        <f t="shared" si="22"/>
        <v/>
      </c>
      <c r="AE1491" s="110"/>
      <c r="AF1491" s="110"/>
      <c r="AG1491" s="113" t="str">
        <f t="shared" si="25"/>
        <v/>
      </c>
      <c r="AH1491" s="114" t="str">
        <f t="shared" si="24"/>
        <v>#DIV/0!</v>
      </c>
      <c r="AI1491" s="3"/>
      <c r="AJ1491" s="3"/>
    </row>
    <row r="1492" hidden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104" t="s">
        <v>161</v>
      </c>
      <c r="W1492" s="110"/>
      <c r="X1492" s="111"/>
      <c r="Y1492" s="112"/>
      <c r="Z1492" s="112"/>
      <c r="AA1492" s="113"/>
      <c r="AB1492" s="3"/>
      <c r="AC1492" s="116" t="s">
        <v>161</v>
      </c>
      <c r="AD1492" s="110" t="str">
        <f t="shared" si="22"/>
        <v/>
      </c>
      <c r="AE1492" s="110"/>
      <c r="AF1492" s="110"/>
      <c r="AG1492" s="113" t="str">
        <f t="shared" si="25"/>
        <v/>
      </c>
      <c r="AH1492" s="114" t="str">
        <f t="shared" si="24"/>
        <v>#DIV/0!</v>
      </c>
      <c r="AI1492" s="3"/>
      <c r="AJ1492" s="3"/>
    </row>
    <row r="1493" hidden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104" t="s">
        <v>162</v>
      </c>
      <c r="W1493" s="110"/>
      <c r="X1493" s="111"/>
      <c r="Y1493" s="112"/>
      <c r="Z1493" s="112"/>
      <c r="AA1493" s="113"/>
      <c r="AB1493" s="3"/>
      <c r="AC1493" s="116" t="s">
        <v>162</v>
      </c>
      <c r="AD1493" s="110" t="str">
        <f t="shared" si="22"/>
        <v/>
      </c>
      <c r="AE1493" s="110"/>
      <c r="AF1493" s="110"/>
      <c r="AG1493" s="113" t="str">
        <f t="shared" si="25"/>
        <v/>
      </c>
      <c r="AH1493" s="114" t="str">
        <f t="shared" si="24"/>
        <v>#DIV/0!</v>
      </c>
      <c r="AI1493" s="3"/>
      <c r="AJ1493" s="3"/>
    </row>
    <row r="1494" hidden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104" t="s">
        <v>163</v>
      </c>
      <c r="W1494" s="110"/>
      <c r="X1494" s="111"/>
      <c r="Y1494" s="112"/>
      <c r="Z1494" s="112"/>
      <c r="AA1494" s="113"/>
      <c r="AB1494" s="3"/>
      <c r="AC1494" s="116" t="s">
        <v>163</v>
      </c>
      <c r="AD1494" s="110" t="str">
        <f t="shared" si="22"/>
        <v/>
      </c>
      <c r="AE1494" s="110"/>
      <c r="AF1494" s="110"/>
      <c r="AG1494" s="113" t="str">
        <f t="shared" si="25"/>
        <v/>
      </c>
      <c r="AH1494" s="114" t="str">
        <f t="shared" si="24"/>
        <v>#DIV/0!</v>
      </c>
      <c r="AI1494" s="3"/>
      <c r="AJ1494" s="3"/>
    </row>
    <row r="1495" hidden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104" t="s">
        <v>164</v>
      </c>
      <c r="W1495" s="110"/>
      <c r="X1495" s="111"/>
      <c r="Y1495" s="112"/>
      <c r="Z1495" s="112"/>
      <c r="AA1495" s="113"/>
      <c r="AB1495" s="3"/>
      <c r="AC1495" s="116" t="s">
        <v>164</v>
      </c>
      <c r="AD1495" s="110" t="str">
        <f t="shared" si="22"/>
        <v/>
      </c>
      <c r="AE1495" s="110"/>
      <c r="AF1495" s="110"/>
      <c r="AG1495" s="113" t="str">
        <f t="shared" si="25"/>
        <v/>
      </c>
      <c r="AH1495" s="114" t="str">
        <f t="shared" si="24"/>
        <v>#DIV/0!</v>
      </c>
      <c r="AI1495" s="3"/>
      <c r="AJ1495" s="3"/>
    </row>
    <row r="1496" hidden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104" t="s">
        <v>165</v>
      </c>
      <c r="W1496" s="110"/>
      <c r="X1496" s="111"/>
      <c r="Y1496" s="112"/>
      <c r="Z1496" s="112"/>
      <c r="AA1496" s="113"/>
      <c r="AB1496" s="3"/>
      <c r="AC1496" s="116" t="s">
        <v>165</v>
      </c>
      <c r="AD1496" s="110" t="str">
        <f t="shared" si="22"/>
        <v/>
      </c>
      <c r="AE1496" s="110"/>
      <c r="AF1496" s="110"/>
      <c r="AG1496" s="113" t="str">
        <f t="shared" si="25"/>
        <v/>
      </c>
      <c r="AH1496" s="114" t="str">
        <f t="shared" si="24"/>
        <v>#DIV/0!</v>
      </c>
      <c r="AI1496" s="3"/>
      <c r="AJ1496" s="3"/>
    </row>
    <row r="1497" hidden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104" t="s">
        <v>166</v>
      </c>
      <c r="W1497" s="110"/>
      <c r="X1497" s="111"/>
      <c r="Y1497" s="112"/>
      <c r="Z1497" s="112"/>
      <c r="AA1497" s="113"/>
      <c r="AB1497" s="3"/>
      <c r="AC1497" s="116" t="s">
        <v>166</v>
      </c>
      <c r="AD1497" s="110" t="str">
        <f t="shared" si="22"/>
        <v/>
      </c>
      <c r="AE1497" s="110"/>
      <c r="AF1497" s="110"/>
      <c r="AG1497" s="113" t="str">
        <f t="shared" si="25"/>
        <v/>
      </c>
      <c r="AH1497" s="114" t="str">
        <f t="shared" si="24"/>
        <v>#DIV/0!</v>
      </c>
      <c r="AI1497" s="3"/>
      <c r="AJ1497" s="3"/>
    </row>
    <row r="1498" hidden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104" t="s">
        <v>167</v>
      </c>
      <c r="W1498" s="110"/>
      <c r="X1498" s="111"/>
      <c r="Y1498" s="112"/>
      <c r="Z1498" s="112"/>
      <c r="AA1498" s="113"/>
      <c r="AB1498" s="3"/>
      <c r="AC1498" s="116" t="s">
        <v>167</v>
      </c>
      <c r="AD1498" s="110" t="str">
        <f t="shared" si="22"/>
        <v/>
      </c>
      <c r="AE1498" s="110"/>
      <c r="AF1498" s="110"/>
      <c r="AG1498" s="113" t="str">
        <f t="shared" si="25"/>
        <v/>
      </c>
      <c r="AH1498" s="114" t="str">
        <f t="shared" si="24"/>
        <v>#DIV/0!</v>
      </c>
      <c r="AI1498" s="3"/>
      <c r="AJ1498" s="3"/>
    </row>
    <row r="1499" hidden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104" t="s">
        <v>168</v>
      </c>
      <c r="W1499" s="110"/>
      <c r="X1499" s="111"/>
      <c r="Y1499" s="112"/>
      <c r="Z1499" s="112"/>
      <c r="AA1499" s="113"/>
      <c r="AB1499" s="3"/>
      <c r="AC1499" s="116" t="s">
        <v>168</v>
      </c>
      <c r="AD1499" s="110" t="str">
        <f t="shared" si="22"/>
        <v/>
      </c>
      <c r="AE1499" s="110"/>
      <c r="AF1499" s="110"/>
      <c r="AG1499" s="113" t="str">
        <f t="shared" si="25"/>
        <v/>
      </c>
      <c r="AH1499" s="114" t="str">
        <f t="shared" si="24"/>
        <v>#DIV/0!</v>
      </c>
      <c r="AI1499" s="3"/>
      <c r="AJ1499" s="3"/>
    </row>
    <row r="1500" hidden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104" t="s">
        <v>169</v>
      </c>
      <c r="W1500" s="110"/>
      <c r="X1500" s="111"/>
      <c r="Y1500" s="112"/>
      <c r="Z1500" s="112"/>
      <c r="AA1500" s="113"/>
      <c r="AB1500" s="3"/>
      <c r="AC1500" s="116" t="s">
        <v>169</v>
      </c>
      <c r="AD1500" s="110" t="str">
        <f t="shared" si="22"/>
        <v/>
      </c>
      <c r="AE1500" s="110"/>
      <c r="AF1500" s="110"/>
      <c r="AG1500" s="113" t="str">
        <f t="shared" si="25"/>
        <v/>
      </c>
      <c r="AH1500" s="114" t="str">
        <f t="shared" si="24"/>
        <v>#DIV/0!</v>
      </c>
      <c r="AI1500" s="3"/>
      <c r="AJ1500" s="3"/>
    </row>
    <row r="1501" hidden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104" t="s">
        <v>170</v>
      </c>
      <c r="W1501" s="110"/>
      <c r="X1501" s="111"/>
      <c r="Y1501" s="112"/>
      <c r="Z1501" s="112"/>
      <c r="AA1501" s="113"/>
      <c r="AB1501" s="3"/>
      <c r="AC1501" s="116" t="s">
        <v>170</v>
      </c>
      <c r="AD1501" s="110" t="str">
        <f t="shared" si="22"/>
        <v/>
      </c>
      <c r="AE1501" s="110"/>
      <c r="AF1501" s="110"/>
      <c r="AG1501" s="113" t="str">
        <f t="shared" si="25"/>
        <v/>
      </c>
      <c r="AH1501" s="114" t="str">
        <f t="shared" si="24"/>
        <v>#DIV/0!</v>
      </c>
      <c r="AI1501" s="3"/>
      <c r="AJ1501" s="3"/>
    </row>
    <row r="1502" hidden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115" t="s">
        <v>171</v>
      </c>
      <c r="W1502" s="110"/>
      <c r="X1502" s="111"/>
      <c r="Y1502" s="112"/>
      <c r="Z1502" s="112"/>
      <c r="AA1502" s="113"/>
      <c r="AB1502" s="3"/>
      <c r="AC1502" s="117" t="s">
        <v>171</v>
      </c>
      <c r="AD1502" s="110" t="str">
        <f t="shared" si="22"/>
        <v/>
      </c>
      <c r="AE1502" s="110"/>
      <c r="AF1502" s="110"/>
      <c r="AG1502" s="113" t="str">
        <f t="shared" si="25"/>
        <v/>
      </c>
      <c r="AH1502" s="114" t="str">
        <f t="shared" si="24"/>
        <v>#DIV/0!</v>
      </c>
      <c r="AI1502" s="3"/>
      <c r="AJ1502" s="3"/>
    </row>
    <row r="1503" hidden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97">
        <v>1.0</v>
      </c>
      <c r="W1503" s="98"/>
      <c r="X1503" s="99"/>
      <c r="Y1503" s="100"/>
      <c r="Z1503" s="100"/>
      <c r="AA1503" s="101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hidden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104">
        <v>2.0</v>
      </c>
      <c r="W1504" s="98"/>
      <c r="X1504" s="99"/>
      <c r="Y1504" s="100"/>
      <c r="Z1504" s="100"/>
      <c r="AA1504" s="101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hidden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104">
        <v>3.0</v>
      </c>
      <c r="W1505" s="98"/>
      <c r="X1505" s="99"/>
      <c r="Y1505" s="100"/>
      <c r="Z1505" s="100"/>
      <c r="AA1505" s="101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hidden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104">
        <v>4.0</v>
      </c>
      <c r="W1506" s="98"/>
      <c r="X1506" s="99"/>
      <c r="Y1506" s="100"/>
      <c r="Z1506" s="100"/>
      <c r="AA1506" s="101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hidden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104">
        <v>5.0</v>
      </c>
      <c r="W1507" s="98"/>
      <c r="X1507" s="99"/>
      <c r="Y1507" s="100"/>
      <c r="Z1507" s="100"/>
      <c r="AA1507" s="101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hidden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104">
        <v>6.0</v>
      </c>
      <c r="W1508" s="98"/>
      <c r="X1508" s="99"/>
      <c r="Y1508" s="100"/>
      <c r="Z1508" s="100"/>
      <c r="AA1508" s="101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hidden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104">
        <v>7.0</v>
      </c>
      <c r="W1509" s="98"/>
      <c r="X1509" s="99"/>
      <c r="Y1509" s="100"/>
      <c r="Z1509" s="100"/>
      <c r="AA1509" s="101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hidden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104">
        <v>8.0</v>
      </c>
      <c r="W1510" s="98"/>
      <c r="X1510" s="99"/>
      <c r="Y1510" s="100"/>
      <c r="Z1510" s="100"/>
      <c r="AA1510" s="101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hidden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104">
        <v>9.0</v>
      </c>
      <c r="W1511" s="98"/>
      <c r="X1511" s="99"/>
      <c r="Y1511" s="100"/>
      <c r="Z1511" s="100"/>
      <c r="AA1511" s="101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hidden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104">
        <v>10.0</v>
      </c>
      <c r="W1512" s="98"/>
      <c r="X1512" s="99"/>
      <c r="Y1512" s="100"/>
      <c r="Z1512" s="100"/>
      <c r="AA1512" s="101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hidden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104">
        <v>11.0</v>
      </c>
      <c r="W1513" s="98"/>
      <c r="X1513" s="99"/>
      <c r="Y1513" s="100"/>
      <c r="Z1513" s="100"/>
      <c r="AA1513" s="101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hidden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104">
        <v>12.0</v>
      </c>
      <c r="W1514" s="98"/>
      <c r="X1514" s="99"/>
      <c r="Y1514" s="100"/>
      <c r="Z1514" s="100"/>
      <c r="AA1514" s="101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hidden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104">
        <v>13.0</v>
      </c>
      <c r="W1515" s="98"/>
      <c r="X1515" s="99"/>
      <c r="Y1515" s="100"/>
      <c r="Z1515" s="100"/>
      <c r="AA1515" s="101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hidden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104">
        <v>14.0</v>
      </c>
      <c r="W1516" s="98"/>
      <c r="X1516" s="99"/>
      <c r="Y1516" s="100"/>
      <c r="Z1516" s="100"/>
      <c r="AA1516" s="101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hidden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104">
        <v>15.0</v>
      </c>
      <c r="W1517" s="98"/>
      <c r="X1517" s="99"/>
      <c r="Y1517" s="100"/>
      <c r="Z1517" s="100"/>
      <c r="AA1517" s="101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hidden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104">
        <v>16.0</v>
      </c>
      <c r="W1518" s="98"/>
      <c r="X1518" s="99"/>
      <c r="Y1518" s="100"/>
      <c r="Z1518" s="100"/>
      <c r="AA1518" s="101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hidden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104">
        <v>17.0</v>
      </c>
      <c r="W1519" s="98"/>
      <c r="X1519" s="99"/>
      <c r="Y1519" s="100"/>
      <c r="Z1519" s="100"/>
      <c r="AA1519" s="101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hidden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104">
        <v>18.0</v>
      </c>
      <c r="W1520" s="98"/>
      <c r="X1520" s="99"/>
      <c r="Y1520" s="100"/>
      <c r="Z1520" s="100"/>
      <c r="AA1520" s="101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hidden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104">
        <v>19.0</v>
      </c>
      <c r="W1521" s="98"/>
      <c r="X1521" s="99"/>
      <c r="Y1521" s="100"/>
      <c r="Z1521" s="100"/>
      <c r="AA1521" s="101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hidden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104">
        <v>20.0</v>
      </c>
      <c r="W1522" s="98"/>
      <c r="X1522" s="99"/>
      <c r="Y1522" s="100"/>
      <c r="Z1522" s="100"/>
      <c r="AA1522" s="101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hidden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104">
        <v>21.0</v>
      </c>
      <c r="W1523" s="98"/>
      <c r="X1523" s="99"/>
      <c r="Y1523" s="100"/>
      <c r="Z1523" s="100"/>
      <c r="AA1523" s="101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hidden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104">
        <v>22.0</v>
      </c>
      <c r="W1524" s="98"/>
      <c r="X1524" s="99"/>
      <c r="Y1524" s="100"/>
      <c r="Z1524" s="100"/>
      <c r="AA1524" s="101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hidden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104">
        <v>23.0</v>
      </c>
      <c r="W1525" s="98"/>
      <c r="X1525" s="99"/>
      <c r="Y1525" s="100"/>
      <c r="Z1525" s="100"/>
      <c r="AA1525" s="101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hidden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104">
        <v>24.0</v>
      </c>
      <c r="W1526" s="98"/>
      <c r="X1526" s="99"/>
      <c r="Y1526" s="100"/>
      <c r="Z1526" s="100"/>
      <c r="AA1526" s="101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hidden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104">
        <v>25.0</v>
      </c>
      <c r="W1527" s="98"/>
      <c r="X1527" s="99"/>
      <c r="Y1527" s="100"/>
      <c r="Z1527" s="100"/>
      <c r="AA1527" s="101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hidden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104">
        <v>26.0</v>
      </c>
      <c r="W1528" s="98"/>
      <c r="X1528" s="99"/>
      <c r="Y1528" s="100"/>
      <c r="Z1528" s="100"/>
      <c r="AA1528" s="101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hidden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104">
        <v>27.0</v>
      </c>
      <c r="W1529" s="98"/>
      <c r="X1529" s="99"/>
      <c r="Y1529" s="100"/>
      <c r="Z1529" s="100"/>
      <c r="AA1529" s="101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hidden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104">
        <v>28.0</v>
      </c>
      <c r="W1530" s="98"/>
      <c r="X1530" s="99"/>
      <c r="Y1530" s="100"/>
      <c r="Z1530" s="100"/>
      <c r="AA1530" s="101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hidden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104">
        <v>29.0</v>
      </c>
      <c r="W1531" s="98"/>
      <c r="X1531" s="99"/>
      <c r="Y1531" s="100"/>
      <c r="Z1531" s="100"/>
      <c r="AA1531" s="101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hidden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104">
        <v>30.0</v>
      </c>
      <c r="W1532" s="98"/>
      <c r="X1532" s="99"/>
      <c r="Y1532" s="100"/>
      <c r="Z1532" s="100"/>
      <c r="AA1532" s="101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hidden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104">
        <v>31.0</v>
      </c>
      <c r="W1533" s="98"/>
      <c r="X1533" s="99"/>
      <c r="Y1533" s="100"/>
      <c r="Z1533" s="100"/>
      <c r="AA1533" s="101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hidden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104">
        <v>32.0</v>
      </c>
      <c r="W1534" s="98"/>
      <c r="X1534" s="99"/>
      <c r="Y1534" s="100"/>
      <c r="Z1534" s="100"/>
      <c r="AA1534" s="101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hidden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104">
        <v>33.0</v>
      </c>
      <c r="W1535" s="98"/>
      <c r="X1535" s="99"/>
      <c r="Y1535" s="100"/>
      <c r="Z1535" s="100"/>
      <c r="AA1535" s="101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hidden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104">
        <v>34.0</v>
      </c>
      <c r="W1536" s="98"/>
      <c r="X1536" s="99"/>
      <c r="Y1536" s="100"/>
      <c r="Z1536" s="100"/>
      <c r="AA1536" s="101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hidden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104">
        <v>35.0</v>
      </c>
      <c r="W1537" s="98"/>
      <c r="X1537" s="99"/>
      <c r="Y1537" s="100"/>
      <c r="Z1537" s="100"/>
      <c r="AA1537" s="101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hidden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104">
        <v>36.0</v>
      </c>
      <c r="W1538" s="98"/>
      <c r="X1538" s="99"/>
      <c r="Y1538" s="100"/>
      <c r="Z1538" s="100"/>
      <c r="AA1538" s="101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hidden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104">
        <v>37.0</v>
      </c>
      <c r="W1539" s="98"/>
      <c r="X1539" s="99"/>
      <c r="Y1539" s="100"/>
      <c r="Z1539" s="100"/>
      <c r="AA1539" s="101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hidden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104">
        <v>38.0</v>
      </c>
      <c r="W1540" s="98"/>
      <c r="X1540" s="99"/>
      <c r="Y1540" s="100"/>
      <c r="Z1540" s="100"/>
      <c r="AA1540" s="101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hidden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104">
        <v>39.0</v>
      </c>
      <c r="W1541" s="98"/>
      <c r="X1541" s="99"/>
      <c r="Y1541" s="100"/>
      <c r="Z1541" s="100"/>
      <c r="AA1541" s="101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hidden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104">
        <v>40.0</v>
      </c>
      <c r="W1542" s="98"/>
      <c r="X1542" s="99"/>
      <c r="Y1542" s="100"/>
      <c r="Z1542" s="100"/>
      <c r="AA1542" s="101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hidden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104">
        <v>41.0</v>
      </c>
      <c r="W1543" s="98"/>
      <c r="X1543" s="99"/>
      <c r="Y1543" s="100"/>
      <c r="Z1543" s="100"/>
      <c r="AA1543" s="101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hidden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104">
        <v>42.0</v>
      </c>
      <c r="W1544" s="98"/>
      <c r="X1544" s="99"/>
      <c r="Y1544" s="100"/>
      <c r="Z1544" s="100"/>
      <c r="AA1544" s="101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hidden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104">
        <v>43.0</v>
      </c>
      <c r="W1545" s="98"/>
      <c r="X1545" s="99"/>
      <c r="Y1545" s="100"/>
      <c r="Z1545" s="100"/>
      <c r="AA1545" s="101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hidden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104">
        <v>44.0</v>
      </c>
      <c r="W1546" s="98"/>
      <c r="X1546" s="99"/>
      <c r="Y1546" s="100"/>
      <c r="Z1546" s="100"/>
      <c r="AA1546" s="101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hidden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104">
        <v>45.0</v>
      </c>
      <c r="W1547" s="98"/>
      <c r="X1547" s="99"/>
      <c r="Y1547" s="100"/>
      <c r="Z1547" s="100"/>
      <c r="AA1547" s="101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hidden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104">
        <v>46.0</v>
      </c>
      <c r="W1548" s="98"/>
      <c r="X1548" s="99"/>
      <c r="Y1548" s="100"/>
      <c r="Z1548" s="100"/>
      <c r="AA1548" s="101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hidden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104">
        <v>47.0</v>
      </c>
      <c r="W1549" s="98"/>
      <c r="X1549" s="99"/>
      <c r="Y1549" s="100"/>
      <c r="Z1549" s="100"/>
      <c r="AA1549" s="101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hidden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104">
        <v>48.0</v>
      </c>
      <c r="W1550" s="98"/>
      <c r="X1550" s="99"/>
      <c r="Y1550" s="100"/>
      <c r="Z1550" s="100"/>
      <c r="AA1550" s="101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hidden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104">
        <v>49.0</v>
      </c>
      <c r="W1551" s="98"/>
      <c r="X1551" s="99"/>
      <c r="Y1551" s="100"/>
      <c r="Z1551" s="100"/>
      <c r="AA1551" s="101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hidden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104">
        <v>50.0</v>
      </c>
      <c r="W1552" s="98"/>
      <c r="X1552" s="99"/>
      <c r="Y1552" s="100"/>
      <c r="Z1552" s="100"/>
      <c r="AA1552" s="101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hidden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104">
        <v>51.0</v>
      </c>
      <c r="W1553" s="98"/>
      <c r="X1553" s="99"/>
      <c r="Y1553" s="100"/>
      <c r="Z1553" s="100"/>
      <c r="AA1553" s="101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hidden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104">
        <v>52.0</v>
      </c>
      <c r="W1554" s="98"/>
      <c r="X1554" s="99"/>
      <c r="Y1554" s="100"/>
      <c r="Z1554" s="100"/>
      <c r="AA1554" s="101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hidden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104">
        <v>53.0</v>
      </c>
      <c r="W1555" s="98"/>
      <c r="X1555" s="99"/>
      <c r="Y1555" s="100"/>
      <c r="Z1555" s="100"/>
      <c r="AA1555" s="101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hidden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104">
        <v>54.0</v>
      </c>
      <c r="W1556" s="98"/>
      <c r="X1556" s="99"/>
      <c r="Y1556" s="100"/>
      <c r="Z1556" s="100"/>
      <c r="AA1556" s="101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hidden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104">
        <v>55.0</v>
      </c>
      <c r="W1557" s="98"/>
      <c r="X1557" s="99"/>
      <c r="Y1557" s="100"/>
      <c r="Z1557" s="100"/>
      <c r="AA1557" s="101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hidden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104">
        <v>56.0</v>
      </c>
      <c r="W1558" s="98"/>
      <c r="X1558" s="99"/>
      <c r="Y1558" s="100"/>
      <c r="Z1558" s="100"/>
      <c r="AA1558" s="101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hidden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104">
        <v>57.0</v>
      </c>
      <c r="W1559" s="98"/>
      <c r="X1559" s="99"/>
      <c r="Y1559" s="100"/>
      <c r="Z1559" s="100"/>
      <c r="AA1559" s="101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hidden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104">
        <v>58.0</v>
      </c>
      <c r="W1560" s="98"/>
      <c r="X1560" s="99"/>
      <c r="Y1560" s="100"/>
      <c r="Z1560" s="100"/>
      <c r="AA1560" s="101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hidden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104">
        <v>59.0</v>
      </c>
      <c r="W1561" s="98"/>
      <c r="X1561" s="99"/>
      <c r="Y1561" s="100"/>
      <c r="Z1561" s="100"/>
      <c r="AA1561" s="101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hidden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104">
        <v>60.0</v>
      </c>
      <c r="W1562" s="98"/>
      <c r="X1562" s="99"/>
      <c r="Y1562" s="100"/>
      <c r="Z1562" s="100"/>
      <c r="AA1562" s="101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hidden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104">
        <v>61.0</v>
      </c>
      <c r="W1563" s="98"/>
      <c r="X1563" s="99"/>
      <c r="Y1563" s="100"/>
      <c r="Z1563" s="100"/>
      <c r="AA1563" s="101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hidden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104">
        <v>62.0</v>
      </c>
      <c r="W1564" s="98"/>
      <c r="X1564" s="99"/>
      <c r="Y1564" s="100"/>
      <c r="Z1564" s="100"/>
      <c r="AA1564" s="101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hidden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104">
        <v>63.0</v>
      </c>
      <c r="W1565" s="98"/>
      <c r="X1565" s="99"/>
      <c r="Y1565" s="100"/>
      <c r="Z1565" s="100"/>
      <c r="AA1565" s="101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hidden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104">
        <v>64.0</v>
      </c>
      <c r="W1566" s="98"/>
      <c r="X1566" s="99"/>
      <c r="Y1566" s="100"/>
      <c r="Z1566" s="100"/>
      <c r="AA1566" s="101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hidden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104">
        <v>65.0</v>
      </c>
      <c r="W1567" s="98"/>
      <c r="X1567" s="99"/>
      <c r="Y1567" s="100"/>
      <c r="Z1567" s="100"/>
      <c r="AA1567" s="101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hidden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104">
        <v>66.0</v>
      </c>
      <c r="W1568" s="98"/>
      <c r="X1568" s="99"/>
      <c r="Y1568" s="100"/>
      <c r="Z1568" s="100"/>
      <c r="AA1568" s="101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hidden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104">
        <v>67.0</v>
      </c>
      <c r="W1569" s="98"/>
      <c r="X1569" s="99"/>
      <c r="Y1569" s="100"/>
      <c r="Z1569" s="100"/>
      <c r="AA1569" s="101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hidden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104">
        <v>68.0</v>
      </c>
      <c r="W1570" s="98"/>
      <c r="X1570" s="99"/>
      <c r="Y1570" s="100"/>
      <c r="Z1570" s="100"/>
      <c r="AA1570" s="101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hidden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104">
        <v>69.0</v>
      </c>
      <c r="W1571" s="98"/>
      <c r="X1571" s="99"/>
      <c r="Y1571" s="100"/>
      <c r="Z1571" s="100"/>
      <c r="AA1571" s="101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hidden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104">
        <v>70.0</v>
      </c>
      <c r="W1572" s="98"/>
      <c r="X1572" s="99"/>
      <c r="Y1572" s="100"/>
      <c r="Z1572" s="100"/>
      <c r="AA1572" s="101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hidden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104">
        <v>71.0</v>
      </c>
      <c r="W1573" s="98"/>
      <c r="X1573" s="99"/>
      <c r="Y1573" s="100"/>
      <c r="Z1573" s="100"/>
      <c r="AA1573" s="101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hidden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104">
        <v>72.0</v>
      </c>
      <c r="W1574" s="98"/>
      <c r="X1574" s="99"/>
      <c r="Y1574" s="100"/>
      <c r="Z1574" s="100"/>
      <c r="AA1574" s="101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hidden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104">
        <v>73.0</v>
      </c>
      <c r="W1575" s="98"/>
      <c r="X1575" s="99"/>
      <c r="Y1575" s="100"/>
      <c r="Z1575" s="100"/>
      <c r="AA1575" s="101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hidden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104">
        <v>74.0</v>
      </c>
      <c r="W1576" s="98"/>
      <c r="X1576" s="99"/>
      <c r="Y1576" s="100"/>
      <c r="Z1576" s="100"/>
      <c r="AA1576" s="101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hidden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104">
        <v>75.0</v>
      </c>
      <c r="W1577" s="98"/>
      <c r="X1577" s="99"/>
      <c r="Y1577" s="100"/>
      <c r="Z1577" s="100"/>
      <c r="AA1577" s="101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hidden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104">
        <v>76.0</v>
      </c>
      <c r="W1578" s="98"/>
      <c r="X1578" s="99"/>
      <c r="Y1578" s="100"/>
      <c r="Z1578" s="100"/>
      <c r="AA1578" s="101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hidden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104">
        <v>77.0</v>
      </c>
      <c r="W1579" s="98"/>
      <c r="X1579" s="99"/>
      <c r="Y1579" s="100"/>
      <c r="Z1579" s="100"/>
      <c r="AA1579" s="101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hidden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104">
        <v>78.0</v>
      </c>
      <c r="W1580" s="98"/>
      <c r="X1580" s="99"/>
      <c r="Y1580" s="100"/>
      <c r="Z1580" s="100"/>
      <c r="AA1580" s="101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hidden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104">
        <v>79.0</v>
      </c>
      <c r="W1581" s="98"/>
      <c r="X1581" s="99"/>
      <c r="Y1581" s="100"/>
      <c r="Z1581" s="100"/>
      <c r="AA1581" s="101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hidden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104">
        <v>80.0</v>
      </c>
      <c r="W1582" s="98"/>
      <c r="X1582" s="99"/>
      <c r="Y1582" s="100"/>
      <c r="Z1582" s="100"/>
      <c r="AA1582" s="101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hidden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104">
        <v>81.0</v>
      </c>
      <c r="W1583" s="98"/>
      <c r="X1583" s="99"/>
      <c r="Y1583" s="100"/>
      <c r="Z1583" s="100"/>
      <c r="AA1583" s="101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hidden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104">
        <v>82.0</v>
      </c>
      <c r="W1584" s="98"/>
      <c r="X1584" s="99"/>
      <c r="Y1584" s="100"/>
      <c r="Z1584" s="100"/>
      <c r="AA1584" s="101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hidden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104">
        <v>83.0</v>
      </c>
      <c r="W1585" s="98"/>
      <c r="X1585" s="99"/>
      <c r="Y1585" s="100"/>
      <c r="Z1585" s="100"/>
      <c r="AA1585" s="101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hidden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104">
        <v>84.0</v>
      </c>
      <c r="W1586" s="98"/>
      <c r="X1586" s="99"/>
      <c r="Y1586" s="100"/>
      <c r="Z1586" s="100"/>
      <c r="AA1586" s="101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hidden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104">
        <v>85.0</v>
      </c>
      <c r="W1587" s="98"/>
      <c r="X1587" s="99"/>
      <c r="Y1587" s="100"/>
      <c r="Z1587" s="100"/>
      <c r="AA1587" s="101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hidden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104">
        <v>86.0</v>
      </c>
      <c r="W1588" s="98"/>
      <c r="X1588" s="99"/>
      <c r="Y1588" s="100"/>
      <c r="Z1588" s="100"/>
      <c r="AA1588" s="101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hidden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104">
        <v>87.0</v>
      </c>
      <c r="W1589" s="98"/>
      <c r="X1589" s="99"/>
      <c r="Y1589" s="100"/>
      <c r="Z1589" s="100"/>
      <c r="AA1589" s="101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hidden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104">
        <v>88.0</v>
      </c>
      <c r="W1590" s="98"/>
      <c r="X1590" s="99"/>
      <c r="Y1590" s="100"/>
      <c r="Z1590" s="100"/>
      <c r="AA1590" s="101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hidden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104">
        <v>89.0</v>
      </c>
      <c r="W1591" s="98"/>
      <c r="X1591" s="99"/>
      <c r="Y1591" s="100"/>
      <c r="Z1591" s="100"/>
      <c r="AA1591" s="101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hidden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104">
        <v>90.0</v>
      </c>
      <c r="W1592" s="98"/>
      <c r="X1592" s="99"/>
      <c r="Y1592" s="100"/>
      <c r="Z1592" s="100"/>
      <c r="AA1592" s="101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hidden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104">
        <v>91.0</v>
      </c>
      <c r="W1593" s="98"/>
      <c r="X1593" s="99"/>
      <c r="Y1593" s="100"/>
      <c r="Z1593" s="100"/>
      <c r="AA1593" s="101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hidden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104">
        <v>92.0</v>
      </c>
      <c r="W1594" s="98"/>
      <c r="X1594" s="99"/>
      <c r="Y1594" s="100"/>
      <c r="Z1594" s="100"/>
      <c r="AA1594" s="101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hidden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104">
        <v>93.0</v>
      </c>
      <c r="W1595" s="98"/>
      <c r="X1595" s="99"/>
      <c r="Y1595" s="100"/>
      <c r="Z1595" s="100"/>
      <c r="AA1595" s="101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hidden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104">
        <v>94.0</v>
      </c>
      <c r="W1596" s="98"/>
      <c r="X1596" s="99"/>
      <c r="Y1596" s="100"/>
      <c r="Z1596" s="100"/>
      <c r="AA1596" s="101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hidden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104">
        <v>95.0</v>
      </c>
      <c r="W1597" s="98"/>
      <c r="X1597" s="99"/>
      <c r="Y1597" s="100"/>
      <c r="Z1597" s="100"/>
      <c r="AA1597" s="101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hidden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104">
        <v>96.0</v>
      </c>
      <c r="W1598" s="98"/>
      <c r="X1598" s="99"/>
      <c r="Y1598" s="100"/>
      <c r="Z1598" s="100"/>
      <c r="AA1598" s="101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hidden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104">
        <v>97.0</v>
      </c>
      <c r="W1599" s="98"/>
      <c r="X1599" s="99"/>
      <c r="Y1599" s="100"/>
      <c r="Z1599" s="100"/>
      <c r="AA1599" s="101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hidden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104">
        <v>98.0</v>
      </c>
      <c r="W1600" s="98"/>
      <c r="X1600" s="99"/>
      <c r="Y1600" s="100"/>
      <c r="Z1600" s="100"/>
      <c r="AA1600" s="101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hidden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104">
        <v>99.0</v>
      </c>
      <c r="W1601" s="98"/>
      <c r="X1601" s="99"/>
      <c r="Y1601" s="100"/>
      <c r="Z1601" s="100"/>
      <c r="AA1601" s="101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hidden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104">
        <v>100.0</v>
      </c>
      <c r="W1602" s="98"/>
      <c r="X1602" s="99"/>
      <c r="Y1602" s="100"/>
      <c r="Z1602" s="100"/>
      <c r="AA1602" s="101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hidden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102"/>
      <c r="W1603" s="98"/>
      <c r="X1603" s="99"/>
      <c r="Y1603" s="100"/>
      <c r="Z1603" s="100"/>
      <c r="AA1603" s="101"/>
      <c r="AB1603" s="3"/>
      <c r="AC1603" s="3"/>
      <c r="AD1603" s="3"/>
      <c r="AE1603" s="3"/>
      <c r="AF1603" s="3"/>
      <c r="AG1603" s="3"/>
      <c r="AH1603" s="3"/>
      <c r="AI1603" s="3"/>
      <c r="AJ1603" s="3"/>
    </row>
  </sheetData>
  <mergeCells count="4173">
    <mergeCell ref="J28:K28"/>
    <mergeCell ref="J29:K29"/>
    <mergeCell ref="J33:K33"/>
    <mergeCell ref="J34:K34"/>
    <mergeCell ref="J35:K35"/>
    <mergeCell ref="J21:K21"/>
    <mergeCell ref="J22:K22"/>
    <mergeCell ref="J23:K23"/>
    <mergeCell ref="J24:K24"/>
    <mergeCell ref="J25:K25"/>
    <mergeCell ref="J26:K26"/>
    <mergeCell ref="J27:K27"/>
    <mergeCell ref="D32:E32"/>
    <mergeCell ref="D33:E33"/>
    <mergeCell ref="D34:E34"/>
    <mergeCell ref="D35:E35"/>
    <mergeCell ref="D25:E25"/>
    <mergeCell ref="D26:E26"/>
    <mergeCell ref="D27:E27"/>
    <mergeCell ref="D28:E28"/>
    <mergeCell ref="D29:E29"/>
    <mergeCell ref="D30:E30"/>
    <mergeCell ref="D31:E31"/>
    <mergeCell ref="P28:T28"/>
    <mergeCell ref="P29:Q29"/>
    <mergeCell ref="J30:K30"/>
    <mergeCell ref="P30:Q30"/>
    <mergeCell ref="J31:K31"/>
    <mergeCell ref="P31:Q31"/>
    <mergeCell ref="J32:K32"/>
    <mergeCell ref="P32:Q32"/>
    <mergeCell ref="P33:Q33"/>
    <mergeCell ref="P34:Q34"/>
    <mergeCell ref="P35:Q35"/>
    <mergeCell ref="J36:K36"/>
    <mergeCell ref="P36:Q36"/>
    <mergeCell ref="P38:T39"/>
    <mergeCell ref="K39:N39"/>
    <mergeCell ref="C1:N1"/>
    <mergeCell ref="B3:D3"/>
    <mergeCell ref="P3:P4"/>
    <mergeCell ref="Q3:Q4"/>
    <mergeCell ref="R3:R4"/>
    <mergeCell ref="B4:D5"/>
    <mergeCell ref="J4:J5"/>
    <mergeCell ref="F3:H3"/>
    <mergeCell ref="F4:H5"/>
    <mergeCell ref="B6:D8"/>
    <mergeCell ref="F6:H8"/>
    <mergeCell ref="J6:J8"/>
    <mergeCell ref="B10:H10"/>
    <mergeCell ref="B18:H18"/>
    <mergeCell ref="S3:S4"/>
    <mergeCell ref="T3:T4"/>
    <mergeCell ref="T5:T8"/>
    <mergeCell ref="P10:T10"/>
    <mergeCell ref="P12:T16"/>
    <mergeCell ref="P18:T18"/>
    <mergeCell ref="P19:Q19"/>
    <mergeCell ref="L3:N3"/>
    <mergeCell ref="L4:N5"/>
    <mergeCell ref="L6:N8"/>
    <mergeCell ref="J10:N10"/>
    <mergeCell ref="J18:N18"/>
    <mergeCell ref="J19:K19"/>
    <mergeCell ref="J20:K20"/>
    <mergeCell ref="B19:C19"/>
    <mergeCell ref="D19:E19"/>
    <mergeCell ref="D20:E20"/>
    <mergeCell ref="D21:E21"/>
    <mergeCell ref="D22:E22"/>
    <mergeCell ref="D23:E23"/>
    <mergeCell ref="D24:E24"/>
    <mergeCell ref="B36:E36"/>
    <mergeCell ref="P20:Q20"/>
    <mergeCell ref="P21:Q21"/>
    <mergeCell ref="P22:Q22"/>
    <mergeCell ref="P23:Q23"/>
    <mergeCell ref="P24:Q24"/>
    <mergeCell ref="P25:Q25"/>
    <mergeCell ref="P26:Q26"/>
    <mergeCell ref="G42:J42"/>
    <mergeCell ref="K42:N42"/>
    <mergeCell ref="B47:C47"/>
    <mergeCell ref="D47:F47"/>
    <mergeCell ref="G47:J47"/>
    <mergeCell ref="K47:N47"/>
    <mergeCell ref="D48:F48"/>
    <mergeCell ref="G48:J48"/>
    <mergeCell ref="K48:N48"/>
    <mergeCell ref="P52:R52"/>
    <mergeCell ref="P53:R53"/>
    <mergeCell ref="B48:C48"/>
    <mergeCell ref="B49:C49"/>
    <mergeCell ref="D49:F49"/>
    <mergeCell ref="G49:J49"/>
    <mergeCell ref="K49:N49"/>
    <mergeCell ref="B50:C50"/>
    <mergeCell ref="D50:F50"/>
    <mergeCell ref="G54:J54"/>
    <mergeCell ref="K54:N54"/>
    <mergeCell ref="B55:C55"/>
    <mergeCell ref="D55:F55"/>
    <mergeCell ref="G55:J55"/>
    <mergeCell ref="K55:N55"/>
    <mergeCell ref="B56:C56"/>
    <mergeCell ref="K56:N56"/>
    <mergeCell ref="D56:F56"/>
    <mergeCell ref="G56:J56"/>
    <mergeCell ref="B57:C57"/>
    <mergeCell ref="D57:F57"/>
    <mergeCell ref="G57:J57"/>
    <mergeCell ref="K57:N57"/>
    <mergeCell ref="B58:C58"/>
    <mergeCell ref="K58:N58"/>
    <mergeCell ref="D58:F58"/>
    <mergeCell ref="G58:J58"/>
    <mergeCell ref="B59:C59"/>
    <mergeCell ref="D59:F59"/>
    <mergeCell ref="G59:J59"/>
    <mergeCell ref="K59:N59"/>
    <mergeCell ref="B60:C60"/>
    <mergeCell ref="K60:N60"/>
    <mergeCell ref="D60:F60"/>
    <mergeCell ref="G60:J60"/>
    <mergeCell ref="B61:C61"/>
    <mergeCell ref="D61:F61"/>
    <mergeCell ref="G61:J61"/>
    <mergeCell ref="K61:N61"/>
    <mergeCell ref="B62:C62"/>
    <mergeCell ref="B51:C51"/>
    <mergeCell ref="D51:F51"/>
    <mergeCell ref="G51:J51"/>
    <mergeCell ref="K51:N51"/>
    <mergeCell ref="D52:F52"/>
    <mergeCell ref="G52:J52"/>
    <mergeCell ref="K52:N52"/>
    <mergeCell ref="B52:C52"/>
    <mergeCell ref="B53:C53"/>
    <mergeCell ref="D53:F53"/>
    <mergeCell ref="G53:J53"/>
    <mergeCell ref="K53:N53"/>
    <mergeCell ref="B54:C54"/>
    <mergeCell ref="D54:F54"/>
    <mergeCell ref="P54:R54"/>
    <mergeCell ref="P55:R55"/>
    <mergeCell ref="P56:R56"/>
    <mergeCell ref="P57:R57"/>
    <mergeCell ref="P58:R58"/>
    <mergeCell ref="P59:R59"/>
    <mergeCell ref="P60:R60"/>
    <mergeCell ref="P68:R68"/>
    <mergeCell ref="P69:R69"/>
    <mergeCell ref="P70:R70"/>
    <mergeCell ref="P61:R61"/>
    <mergeCell ref="P62:R62"/>
    <mergeCell ref="P63:R63"/>
    <mergeCell ref="P64:R64"/>
    <mergeCell ref="P65:R65"/>
    <mergeCell ref="P66:R66"/>
    <mergeCell ref="P67:R67"/>
    <mergeCell ref="B38:N38"/>
    <mergeCell ref="B39:C39"/>
    <mergeCell ref="D39:F39"/>
    <mergeCell ref="G39:J39"/>
    <mergeCell ref="D40:F40"/>
    <mergeCell ref="G40:J40"/>
    <mergeCell ref="K40:N40"/>
    <mergeCell ref="B40:C40"/>
    <mergeCell ref="B41:C41"/>
    <mergeCell ref="D41:F41"/>
    <mergeCell ref="G41:J41"/>
    <mergeCell ref="K41:N41"/>
    <mergeCell ref="B42:C42"/>
    <mergeCell ref="D42:F42"/>
    <mergeCell ref="B43:C43"/>
    <mergeCell ref="D43:F43"/>
    <mergeCell ref="G43:J43"/>
    <mergeCell ref="K43:N43"/>
    <mergeCell ref="D44:F44"/>
    <mergeCell ref="G44:J44"/>
    <mergeCell ref="K44:N44"/>
    <mergeCell ref="G46:J46"/>
    <mergeCell ref="K46:N46"/>
    <mergeCell ref="B44:C44"/>
    <mergeCell ref="B45:C45"/>
    <mergeCell ref="D45:F45"/>
    <mergeCell ref="G45:J45"/>
    <mergeCell ref="K45:N45"/>
    <mergeCell ref="B46:C46"/>
    <mergeCell ref="D46:F46"/>
    <mergeCell ref="G50:J50"/>
    <mergeCell ref="K50:N50"/>
    <mergeCell ref="D87:F87"/>
    <mergeCell ref="G87:J87"/>
    <mergeCell ref="K87:N87"/>
    <mergeCell ref="P87:R87"/>
    <mergeCell ref="D62:F62"/>
    <mergeCell ref="G62:J62"/>
    <mergeCell ref="K62:N62"/>
    <mergeCell ref="B63:C63"/>
    <mergeCell ref="D63:F63"/>
    <mergeCell ref="G63:J63"/>
    <mergeCell ref="K63:N63"/>
    <mergeCell ref="B64:C64"/>
    <mergeCell ref="D64:F64"/>
    <mergeCell ref="G64:J64"/>
    <mergeCell ref="K64:N64"/>
    <mergeCell ref="D65:F65"/>
    <mergeCell ref="G65:J65"/>
    <mergeCell ref="K65:N65"/>
    <mergeCell ref="G67:J67"/>
    <mergeCell ref="K67:N67"/>
    <mergeCell ref="B65:C65"/>
    <mergeCell ref="B66:C66"/>
    <mergeCell ref="D66:F66"/>
    <mergeCell ref="G66:J66"/>
    <mergeCell ref="K66:N66"/>
    <mergeCell ref="B67:C67"/>
    <mergeCell ref="D67:F67"/>
    <mergeCell ref="B68:C68"/>
    <mergeCell ref="D68:F68"/>
    <mergeCell ref="G68:J68"/>
    <mergeCell ref="K68:N68"/>
    <mergeCell ref="D69:F69"/>
    <mergeCell ref="G69:J69"/>
    <mergeCell ref="K69:N69"/>
    <mergeCell ref="B69:C69"/>
    <mergeCell ref="B70:C70"/>
    <mergeCell ref="D70:F70"/>
    <mergeCell ref="G70:J70"/>
    <mergeCell ref="K70:N70"/>
    <mergeCell ref="B71:C71"/>
    <mergeCell ref="D71:F71"/>
    <mergeCell ref="P71:R71"/>
    <mergeCell ref="P72:R72"/>
    <mergeCell ref="P73:R73"/>
    <mergeCell ref="P74:R74"/>
    <mergeCell ref="P75:R75"/>
    <mergeCell ref="P76:R76"/>
    <mergeCell ref="P77:R77"/>
    <mergeCell ref="P85:R85"/>
    <mergeCell ref="P86:R86"/>
    <mergeCell ref="P78:R78"/>
    <mergeCell ref="P79:R79"/>
    <mergeCell ref="P80:R80"/>
    <mergeCell ref="P81:R81"/>
    <mergeCell ref="P82:R82"/>
    <mergeCell ref="P83:R83"/>
    <mergeCell ref="P84:R84"/>
    <mergeCell ref="G71:J71"/>
    <mergeCell ref="K71:N71"/>
    <mergeCell ref="B72:C72"/>
    <mergeCell ref="D72:F72"/>
    <mergeCell ref="G72:J72"/>
    <mergeCell ref="K72:N72"/>
    <mergeCell ref="B73:C73"/>
    <mergeCell ref="K73:N73"/>
    <mergeCell ref="D73:F73"/>
    <mergeCell ref="G73:J73"/>
    <mergeCell ref="B74:C74"/>
    <mergeCell ref="D74:F74"/>
    <mergeCell ref="G74:J74"/>
    <mergeCell ref="K74:N74"/>
    <mergeCell ref="B75:C75"/>
    <mergeCell ref="K75:N75"/>
    <mergeCell ref="D75:F75"/>
    <mergeCell ref="G75:J75"/>
    <mergeCell ref="B76:C76"/>
    <mergeCell ref="D76:F76"/>
    <mergeCell ref="G76:J76"/>
    <mergeCell ref="K76:N76"/>
    <mergeCell ref="B77:C77"/>
    <mergeCell ref="K77:N77"/>
    <mergeCell ref="D77:F77"/>
    <mergeCell ref="G77:J77"/>
    <mergeCell ref="B78:C78"/>
    <mergeCell ref="D78:F78"/>
    <mergeCell ref="G78:J78"/>
    <mergeCell ref="K78:N78"/>
    <mergeCell ref="B79:C79"/>
    <mergeCell ref="K79:N79"/>
    <mergeCell ref="D79:F79"/>
    <mergeCell ref="G79:J79"/>
    <mergeCell ref="B80:C80"/>
    <mergeCell ref="D80:F80"/>
    <mergeCell ref="G80:J80"/>
    <mergeCell ref="K80:N80"/>
    <mergeCell ref="B81:C81"/>
    <mergeCell ref="K81:N81"/>
    <mergeCell ref="D81:F81"/>
    <mergeCell ref="G81:J81"/>
    <mergeCell ref="B82:C82"/>
    <mergeCell ref="D82:F82"/>
    <mergeCell ref="G82:J82"/>
    <mergeCell ref="K82:N82"/>
    <mergeCell ref="B83:C83"/>
    <mergeCell ref="K83:N83"/>
    <mergeCell ref="B99:C99"/>
    <mergeCell ref="B100:C100"/>
    <mergeCell ref="D100:F100"/>
    <mergeCell ref="G100:J100"/>
    <mergeCell ref="K100:N100"/>
    <mergeCell ref="B101:C101"/>
    <mergeCell ref="D101:F101"/>
    <mergeCell ref="B102:C102"/>
    <mergeCell ref="D102:F102"/>
    <mergeCell ref="G102:J102"/>
    <mergeCell ref="K102:N102"/>
    <mergeCell ref="D103:F103"/>
    <mergeCell ref="G103:J103"/>
    <mergeCell ref="K103:N103"/>
    <mergeCell ref="D121:F121"/>
    <mergeCell ref="G121:J121"/>
    <mergeCell ref="B122:C122"/>
    <mergeCell ref="D122:F122"/>
    <mergeCell ref="G122:J122"/>
    <mergeCell ref="K122:N122"/>
    <mergeCell ref="B123:C123"/>
    <mergeCell ref="K123:N123"/>
    <mergeCell ref="D123:F123"/>
    <mergeCell ref="G123:J123"/>
    <mergeCell ref="B124:C124"/>
    <mergeCell ref="D124:F124"/>
    <mergeCell ref="G124:J124"/>
    <mergeCell ref="K124:N124"/>
    <mergeCell ref="B125:C125"/>
    <mergeCell ref="K125:N125"/>
    <mergeCell ref="D125:F125"/>
    <mergeCell ref="G125:J125"/>
    <mergeCell ref="B126:C126"/>
    <mergeCell ref="D126:F126"/>
    <mergeCell ref="G126:J126"/>
    <mergeCell ref="K126:N126"/>
    <mergeCell ref="B127:C127"/>
    <mergeCell ref="K127:N127"/>
    <mergeCell ref="D127:F127"/>
    <mergeCell ref="G127:J127"/>
    <mergeCell ref="B128:C128"/>
    <mergeCell ref="D128:F128"/>
    <mergeCell ref="G128:J128"/>
    <mergeCell ref="K128:N128"/>
    <mergeCell ref="B129:C129"/>
    <mergeCell ref="K129:N129"/>
    <mergeCell ref="D129:F129"/>
    <mergeCell ref="G129:J129"/>
    <mergeCell ref="B130:C130"/>
    <mergeCell ref="D130:F130"/>
    <mergeCell ref="G130:J130"/>
    <mergeCell ref="K130:N130"/>
    <mergeCell ref="B131:C131"/>
    <mergeCell ref="K131:N131"/>
    <mergeCell ref="D131:F131"/>
    <mergeCell ref="G131:J131"/>
    <mergeCell ref="B132:C132"/>
    <mergeCell ref="D132:F132"/>
    <mergeCell ref="G132:J132"/>
    <mergeCell ref="K132:N132"/>
    <mergeCell ref="B133:C133"/>
    <mergeCell ref="K133:N133"/>
    <mergeCell ref="D133:F133"/>
    <mergeCell ref="G133:J133"/>
    <mergeCell ref="B134:C134"/>
    <mergeCell ref="D134:F134"/>
    <mergeCell ref="G134:J134"/>
    <mergeCell ref="K134:N134"/>
    <mergeCell ref="B135:C135"/>
    <mergeCell ref="K135:N135"/>
    <mergeCell ref="D135:F135"/>
    <mergeCell ref="G135:J135"/>
    <mergeCell ref="B136:C136"/>
    <mergeCell ref="D136:F136"/>
    <mergeCell ref="G136:J136"/>
    <mergeCell ref="K136:N136"/>
    <mergeCell ref="B137:C137"/>
    <mergeCell ref="K137:N137"/>
    <mergeCell ref="D137:F137"/>
    <mergeCell ref="G137:J137"/>
    <mergeCell ref="B138:C138"/>
    <mergeCell ref="D138:F138"/>
    <mergeCell ref="G138:J138"/>
    <mergeCell ref="K138:N138"/>
    <mergeCell ref="B139:C139"/>
    <mergeCell ref="K139:N139"/>
    <mergeCell ref="D139:F139"/>
    <mergeCell ref="G139:J139"/>
    <mergeCell ref="B140:C140"/>
    <mergeCell ref="D140:F140"/>
    <mergeCell ref="G140:J140"/>
    <mergeCell ref="K140:N140"/>
    <mergeCell ref="B141:C141"/>
    <mergeCell ref="K141:N141"/>
    <mergeCell ref="D141:F141"/>
    <mergeCell ref="G141:J141"/>
    <mergeCell ref="B142:C142"/>
    <mergeCell ref="D142:F142"/>
    <mergeCell ref="G142:J142"/>
    <mergeCell ref="K142:N142"/>
    <mergeCell ref="B143:C143"/>
    <mergeCell ref="K143:N143"/>
    <mergeCell ref="D143:F143"/>
    <mergeCell ref="G143:J143"/>
    <mergeCell ref="B144:C144"/>
    <mergeCell ref="D144:F144"/>
    <mergeCell ref="G144:J144"/>
    <mergeCell ref="K144:N144"/>
    <mergeCell ref="B145:C145"/>
    <mergeCell ref="K145:N145"/>
    <mergeCell ref="D145:F145"/>
    <mergeCell ref="G145:J145"/>
    <mergeCell ref="B146:C146"/>
    <mergeCell ref="D146:F146"/>
    <mergeCell ref="G146:J146"/>
    <mergeCell ref="K146:N146"/>
    <mergeCell ref="B147:C147"/>
    <mergeCell ref="K147:N147"/>
    <mergeCell ref="D147:F147"/>
    <mergeCell ref="G147:J147"/>
    <mergeCell ref="B148:C148"/>
    <mergeCell ref="D148:F148"/>
    <mergeCell ref="G148:J148"/>
    <mergeCell ref="K148:N148"/>
    <mergeCell ref="B149:C149"/>
    <mergeCell ref="K149:N149"/>
    <mergeCell ref="D149:F149"/>
    <mergeCell ref="G149:J149"/>
    <mergeCell ref="B150:C150"/>
    <mergeCell ref="D150:F150"/>
    <mergeCell ref="G150:J150"/>
    <mergeCell ref="K150:N150"/>
    <mergeCell ref="B151:C151"/>
    <mergeCell ref="K151:N151"/>
    <mergeCell ref="D151:F151"/>
    <mergeCell ref="G151:J151"/>
    <mergeCell ref="B152:C152"/>
    <mergeCell ref="D152:F152"/>
    <mergeCell ref="G152:J152"/>
    <mergeCell ref="K152:N152"/>
    <mergeCell ref="B153:C153"/>
    <mergeCell ref="K153:N153"/>
    <mergeCell ref="D153:F153"/>
    <mergeCell ref="G153:J153"/>
    <mergeCell ref="B154:C154"/>
    <mergeCell ref="D154:F154"/>
    <mergeCell ref="G154:J154"/>
    <mergeCell ref="K154:N154"/>
    <mergeCell ref="B155:C155"/>
    <mergeCell ref="K155:N155"/>
    <mergeCell ref="D155:F155"/>
    <mergeCell ref="G155:J155"/>
    <mergeCell ref="B156:C156"/>
    <mergeCell ref="D156:F156"/>
    <mergeCell ref="G156:J156"/>
    <mergeCell ref="K156:N156"/>
    <mergeCell ref="B157:C157"/>
    <mergeCell ref="K157:N157"/>
    <mergeCell ref="D157:F157"/>
    <mergeCell ref="G157:J157"/>
    <mergeCell ref="B158:C158"/>
    <mergeCell ref="D158:F158"/>
    <mergeCell ref="G158:J158"/>
    <mergeCell ref="K158:N158"/>
    <mergeCell ref="B159:C159"/>
    <mergeCell ref="K159:N159"/>
    <mergeCell ref="D159:F159"/>
    <mergeCell ref="G159:J159"/>
    <mergeCell ref="B160:C160"/>
    <mergeCell ref="D160:F160"/>
    <mergeCell ref="G160:J160"/>
    <mergeCell ref="K160:N160"/>
    <mergeCell ref="B161:C161"/>
    <mergeCell ref="K161:N161"/>
    <mergeCell ref="D161:F161"/>
    <mergeCell ref="G161:J161"/>
    <mergeCell ref="B162:C162"/>
    <mergeCell ref="D162:F162"/>
    <mergeCell ref="G162:J162"/>
    <mergeCell ref="K162:N162"/>
    <mergeCell ref="B163:C163"/>
    <mergeCell ref="K163:N163"/>
    <mergeCell ref="D163:F163"/>
    <mergeCell ref="G163:J163"/>
    <mergeCell ref="B164:C164"/>
    <mergeCell ref="D164:F164"/>
    <mergeCell ref="G164:J164"/>
    <mergeCell ref="K164:N164"/>
    <mergeCell ref="B165:C165"/>
    <mergeCell ref="K165:N165"/>
    <mergeCell ref="D165:F165"/>
    <mergeCell ref="G165:J165"/>
    <mergeCell ref="B166:C166"/>
    <mergeCell ref="D166:F166"/>
    <mergeCell ref="G166:J166"/>
    <mergeCell ref="K166:N166"/>
    <mergeCell ref="B167:C167"/>
    <mergeCell ref="K167:N167"/>
    <mergeCell ref="D167:F167"/>
    <mergeCell ref="G167:J167"/>
    <mergeCell ref="B168:C168"/>
    <mergeCell ref="D168:F168"/>
    <mergeCell ref="G168:J168"/>
    <mergeCell ref="K168:N168"/>
    <mergeCell ref="B169:C169"/>
    <mergeCell ref="K169:N169"/>
    <mergeCell ref="D169:F169"/>
    <mergeCell ref="G169:J169"/>
    <mergeCell ref="B170:C170"/>
    <mergeCell ref="D170:F170"/>
    <mergeCell ref="G170:J170"/>
    <mergeCell ref="K170:N170"/>
    <mergeCell ref="B171:C171"/>
    <mergeCell ref="K171:N171"/>
    <mergeCell ref="D171:F171"/>
    <mergeCell ref="G171:J171"/>
    <mergeCell ref="B172:C172"/>
    <mergeCell ref="D172:F172"/>
    <mergeCell ref="G172:J172"/>
    <mergeCell ref="K172:N172"/>
    <mergeCell ref="B173:C173"/>
    <mergeCell ref="K173:N173"/>
    <mergeCell ref="D173:F173"/>
    <mergeCell ref="G173:J173"/>
    <mergeCell ref="B174:C174"/>
    <mergeCell ref="D174:F174"/>
    <mergeCell ref="G174:J174"/>
    <mergeCell ref="K174:N174"/>
    <mergeCell ref="B175:C175"/>
    <mergeCell ref="K175:N175"/>
    <mergeCell ref="D175:F175"/>
    <mergeCell ref="G175:J175"/>
    <mergeCell ref="B176:C176"/>
    <mergeCell ref="D176:F176"/>
    <mergeCell ref="G176:J176"/>
    <mergeCell ref="K176:N176"/>
    <mergeCell ref="B177:C177"/>
    <mergeCell ref="K177:N177"/>
    <mergeCell ref="P146:R146"/>
    <mergeCell ref="P147:R147"/>
    <mergeCell ref="P148:R148"/>
    <mergeCell ref="P149:R149"/>
    <mergeCell ref="P150:R150"/>
    <mergeCell ref="P151:R151"/>
    <mergeCell ref="P152:R152"/>
    <mergeCell ref="P153:R153"/>
    <mergeCell ref="P154:R154"/>
    <mergeCell ref="P155:R155"/>
    <mergeCell ref="P156:R156"/>
    <mergeCell ref="P157:R157"/>
    <mergeCell ref="P158:R158"/>
    <mergeCell ref="P159:R159"/>
    <mergeCell ref="P160:R160"/>
    <mergeCell ref="P161:R161"/>
    <mergeCell ref="P162:R162"/>
    <mergeCell ref="P163:R163"/>
    <mergeCell ref="P164:R164"/>
    <mergeCell ref="P165:R165"/>
    <mergeCell ref="P166:R166"/>
    <mergeCell ref="P167:R167"/>
    <mergeCell ref="P168:R168"/>
    <mergeCell ref="P169:R169"/>
    <mergeCell ref="P170:R170"/>
    <mergeCell ref="P171:R171"/>
    <mergeCell ref="P172:R172"/>
    <mergeCell ref="P173:R173"/>
    <mergeCell ref="P174:R174"/>
    <mergeCell ref="P175:R175"/>
    <mergeCell ref="P176:R176"/>
    <mergeCell ref="P177:R177"/>
    <mergeCell ref="P178:R178"/>
    <mergeCell ref="P179:R179"/>
    <mergeCell ref="P180:R180"/>
    <mergeCell ref="P181:R181"/>
    <mergeCell ref="P182:R182"/>
    <mergeCell ref="P183:R183"/>
    <mergeCell ref="P184:R184"/>
    <mergeCell ref="P185:R185"/>
    <mergeCell ref="P186:R186"/>
    <mergeCell ref="P187:R187"/>
    <mergeCell ref="P188:R188"/>
    <mergeCell ref="P189:R189"/>
    <mergeCell ref="P190:R190"/>
    <mergeCell ref="P191:R191"/>
    <mergeCell ref="P192:R192"/>
    <mergeCell ref="P193:R193"/>
    <mergeCell ref="P194:R194"/>
    <mergeCell ref="P244:R244"/>
    <mergeCell ref="P245:R245"/>
    <mergeCell ref="P246:R246"/>
    <mergeCell ref="P247:R247"/>
    <mergeCell ref="P248:R248"/>
    <mergeCell ref="P249:R249"/>
    <mergeCell ref="P250:R250"/>
    <mergeCell ref="P251:R251"/>
    <mergeCell ref="P252:R252"/>
    <mergeCell ref="P254:T254"/>
    <mergeCell ref="P255:Q255"/>
    <mergeCell ref="P256:Q256"/>
    <mergeCell ref="P257:Q257"/>
    <mergeCell ref="P258:Q258"/>
    <mergeCell ref="P259:Q259"/>
    <mergeCell ref="P260:Q260"/>
    <mergeCell ref="P262:T262"/>
    <mergeCell ref="P263:Q263"/>
    <mergeCell ref="P264:Q264"/>
    <mergeCell ref="P265:Q265"/>
    <mergeCell ref="P266:Q266"/>
    <mergeCell ref="P267:Q267"/>
    <mergeCell ref="P268:Q268"/>
    <mergeCell ref="P269:Q269"/>
    <mergeCell ref="P270:Q270"/>
    <mergeCell ref="P271:Q271"/>
    <mergeCell ref="P272:Q272"/>
    <mergeCell ref="P273:Q273"/>
    <mergeCell ref="P274:Q274"/>
    <mergeCell ref="P275:Q275"/>
    <mergeCell ref="P276:Q276"/>
    <mergeCell ref="P277:Q277"/>
    <mergeCell ref="P278:Q278"/>
    <mergeCell ref="P279:Q279"/>
    <mergeCell ref="P280:Q280"/>
    <mergeCell ref="P288:Q288"/>
    <mergeCell ref="P289:Q289"/>
    <mergeCell ref="P290:Q290"/>
    <mergeCell ref="P291:Q291"/>
    <mergeCell ref="P292:Q292"/>
    <mergeCell ref="P293:Q293"/>
    <mergeCell ref="P294:Q294"/>
    <mergeCell ref="P281:Q281"/>
    <mergeCell ref="P282:Q282"/>
    <mergeCell ref="P283:Q283"/>
    <mergeCell ref="P284:Q284"/>
    <mergeCell ref="P285:Q285"/>
    <mergeCell ref="P286:Q286"/>
    <mergeCell ref="P287:Q287"/>
    <mergeCell ref="P195:R195"/>
    <mergeCell ref="P196:R196"/>
    <mergeCell ref="P197:R197"/>
    <mergeCell ref="P198:R198"/>
    <mergeCell ref="P199:R199"/>
    <mergeCell ref="P200:R200"/>
    <mergeCell ref="P201:R201"/>
    <mergeCell ref="P202:R202"/>
    <mergeCell ref="P203:R203"/>
    <mergeCell ref="P204:R204"/>
    <mergeCell ref="P205:R205"/>
    <mergeCell ref="P206:R206"/>
    <mergeCell ref="P207:R207"/>
    <mergeCell ref="P208:R208"/>
    <mergeCell ref="P209:R209"/>
    <mergeCell ref="P210:R210"/>
    <mergeCell ref="P211:R211"/>
    <mergeCell ref="P212:R212"/>
    <mergeCell ref="P213:R213"/>
    <mergeCell ref="P214:R214"/>
    <mergeCell ref="P215:R215"/>
    <mergeCell ref="P216:R216"/>
    <mergeCell ref="P217:R217"/>
    <mergeCell ref="P218:R218"/>
    <mergeCell ref="P219:R219"/>
    <mergeCell ref="P220:R220"/>
    <mergeCell ref="P221:R221"/>
    <mergeCell ref="P222:R222"/>
    <mergeCell ref="P223:R223"/>
    <mergeCell ref="P224:R224"/>
    <mergeCell ref="P225:R225"/>
    <mergeCell ref="P226:R226"/>
    <mergeCell ref="P227:R227"/>
    <mergeCell ref="P228:R228"/>
    <mergeCell ref="P229:R229"/>
    <mergeCell ref="P230:R230"/>
    <mergeCell ref="P231:R231"/>
    <mergeCell ref="P232:R232"/>
    <mergeCell ref="P233:R233"/>
    <mergeCell ref="P234:R234"/>
    <mergeCell ref="P235:R235"/>
    <mergeCell ref="P236:R236"/>
    <mergeCell ref="P237:R237"/>
    <mergeCell ref="P238:R238"/>
    <mergeCell ref="P239:R239"/>
    <mergeCell ref="P240:R240"/>
    <mergeCell ref="P241:R241"/>
    <mergeCell ref="P242:R242"/>
    <mergeCell ref="P243:R243"/>
    <mergeCell ref="D83:F83"/>
    <mergeCell ref="G83:J83"/>
    <mergeCell ref="B84:C84"/>
    <mergeCell ref="D84:F84"/>
    <mergeCell ref="G84:J84"/>
    <mergeCell ref="K84:N84"/>
    <mergeCell ref="B85:C85"/>
    <mergeCell ref="K85:N85"/>
    <mergeCell ref="D85:F85"/>
    <mergeCell ref="G85:J85"/>
    <mergeCell ref="B86:C86"/>
    <mergeCell ref="D86:F86"/>
    <mergeCell ref="G86:J86"/>
    <mergeCell ref="K86:N86"/>
    <mergeCell ref="B87:C87"/>
    <mergeCell ref="G89:J89"/>
    <mergeCell ref="K89:N89"/>
    <mergeCell ref="B88:C88"/>
    <mergeCell ref="D88:F88"/>
    <mergeCell ref="G88:J88"/>
    <mergeCell ref="K88:N88"/>
    <mergeCell ref="P88:R88"/>
    <mergeCell ref="D89:F89"/>
    <mergeCell ref="P89:R89"/>
    <mergeCell ref="B89:C89"/>
    <mergeCell ref="B90:C90"/>
    <mergeCell ref="D90:F90"/>
    <mergeCell ref="G90:J90"/>
    <mergeCell ref="K90:N90"/>
    <mergeCell ref="B91:C91"/>
    <mergeCell ref="K91:N91"/>
    <mergeCell ref="D95:F95"/>
    <mergeCell ref="G95:J95"/>
    <mergeCell ref="P90:R90"/>
    <mergeCell ref="P91:R91"/>
    <mergeCell ref="P92:R92"/>
    <mergeCell ref="P93:R93"/>
    <mergeCell ref="P94:R94"/>
    <mergeCell ref="P95:R95"/>
    <mergeCell ref="P96:R96"/>
    <mergeCell ref="G105:J105"/>
    <mergeCell ref="K105:N105"/>
    <mergeCell ref="B103:C103"/>
    <mergeCell ref="B104:C104"/>
    <mergeCell ref="D104:F104"/>
    <mergeCell ref="G104:J104"/>
    <mergeCell ref="K104:N104"/>
    <mergeCell ref="B105:C105"/>
    <mergeCell ref="D105:F105"/>
    <mergeCell ref="B106:C106"/>
    <mergeCell ref="D106:F106"/>
    <mergeCell ref="G106:J106"/>
    <mergeCell ref="K106:N106"/>
    <mergeCell ref="D107:F107"/>
    <mergeCell ref="G107:J107"/>
    <mergeCell ref="K107:N107"/>
    <mergeCell ref="B107:C107"/>
    <mergeCell ref="B108:C108"/>
    <mergeCell ref="D108:F108"/>
    <mergeCell ref="G108:J108"/>
    <mergeCell ref="K108:N108"/>
    <mergeCell ref="B109:C109"/>
    <mergeCell ref="D109:F109"/>
    <mergeCell ref="G109:J109"/>
    <mergeCell ref="K109:N109"/>
    <mergeCell ref="B110:C110"/>
    <mergeCell ref="D110:F110"/>
    <mergeCell ref="G110:J110"/>
    <mergeCell ref="K110:N110"/>
    <mergeCell ref="B111:C111"/>
    <mergeCell ref="K111:N111"/>
    <mergeCell ref="D111:F111"/>
    <mergeCell ref="G111:J111"/>
    <mergeCell ref="B112:C112"/>
    <mergeCell ref="D112:F112"/>
    <mergeCell ref="G112:J112"/>
    <mergeCell ref="K112:N112"/>
    <mergeCell ref="B113:C113"/>
    <mergeCell ref="K113:N113"/>
    <mergeCell ref="D113:F113"/>
    <mergeCell ref="G113:J113"/>
    <mergeCell ref="B114:C114"/>
    <mergeCell ref="D114:F114"/>
    <mergeCell ref="G114:J114"/>
    <mergeCell ref="K114:N114"/>
    <mergeCell ref="B115:C115"/>
    <mergeCell ref="K115:N115"/>
    <mergeCell ref="D115:F115"/>
    <mergeCell ref="G115:J115"/>
    <mergeCell ref="B116:C116"/>
    <mergeCell ref="D116:F116"/>
    <mergeCell ref="G116:J116"/>
    <mergeCell ref="K116:N116"/>
    <mergeCell ref="B117:C117"/>
    <mergeCell ref="K117:N117"/>
    <mergeCell ref="D117:F117"/>
    <mergeCell ref="G117:J117"/>
    <mergeCell ref="B118:C118"/>
    <mergeCell ref="D118:F118"/>
    <mergeCell ref="G118:J118"/>
    <mergeCell ref="K118:N118"/>
    <mergeCell ref="B119:C119"/>
    <mergeCell ref="K119:N119"/>
    <mergeCell ref="D119:F119"/>
    <mergeCell ref="G119:J119"/>
    <mergeCell ref="B120:C120"/>
    <mergeCell ref="D120:F120"/>
    <mergeCell ref="G120:J120"/>
    <mergeCell ref="K120:N120"/>
    <mergeCell ref="B121:C121"/>
    <mergeCell ref="K121:N121"/>
    <mergeCell ref="P97:R97"/>
    <mergeCell ref="P98:R98"/>
    <mergeCell ref="P99:R99"/>
    <mergeCell ref="P100:R100"/>
    <mergeCell ref="P101:R101"/>
    <mergeCell ref="P102:R102"/>
    <mergeCell ref="P103:R103"/>
    <mergeCell ref="P104:R104"/>
    <mergeCell ref="P105:R105"/>
    <mergeCell ref="P106:R106"/>
    <mergeCell ref="P107:R107"/>
    <mergeCell ref="P108:R108"/>
    <mergeCell ref="P109:R109"/>
    <mergeCell ref="P110:R110"/>
    <mergeCell ref="P111:R111"/>
    <mergeCell ref="P112:R112"/>
    <mergeCell ref="P113:R113"/>
    <mergeCell ref="P114:R114"/>
    <mergeCell ref="P115:R115"/>
    <mergeCell ref="P116:R116"/>
    <mergeCell ref="P117:R117"/>
    <mergeCell ref="P118:R118"/>
    <mergeCell ref="P119:R119"/>
    <mergeCell ref="P120:R120"/>
    <mergeCell ref="P121:R121"/>
    <mergeCell ref="P122:R122"/>
    <mergeCell ref="P123:R123"/>
    <mergeCell ref="P124:R124"/>
    <mergeCell ref="P125:R125"/>
    <mergeCell ref="P126:R126"/>
    <mergeCell ref="P127:R127"/>
    <mergeCell ref="P128:R128"/>
    <mergeCell ref="P129:R129"/>
    <mergeCell ref="P130:R130"/>
    <mergeCell ref="P131:R131"/>
    <mergeCell ref="P132:R132"/>
    <mergeCell ref="P133:R133"/>
    <mergeCell ref="P134:R134"/>
    <mergeCell ref="P135:R135"/>
    <mergeCell ref="P136:R136"/>
    <mergeCell ref="P137:R137"/>
    <mergeCell ref="P138:R138"/>
    <mergeCell ref="P139:R139"/>
    <mergeCell ref="P140:R140"/>
    <mergeCell ref="P141:R141"/>
    <mergeCell ref="P142:R142"/>
    <mergeCell ref="P143:R143"/>
    <mergeCell ref="P144:R144"/>
    <mergeCell ref="P145:R145"/>
    <mergeCell ref="D177:F177"/>
    <mergeCell ref="G177:J177"/>
    <mergeCell ref="B178:C178"/>
    <mergeCell ref="D178:F178"/>
    <mergeCell ref="G178:J178"/>
    <mergeCell ref="K178:N178"/>
    <mergeCell ref="B179:C179"/>
    <mergeCell ref="K179:N179"/>
    <mergeCell ref="D179:F179"/>
    <mergeCell ref="G179:J179"/>
    <mergeCell ref="B180:C180"/>
    <mergeCell ref="D180:F180"/>
    <mergeCell ref="G180:J180"/>
    <mergeCell ref="K180:N180"/>
    <mergeCell ref="B181:C181"/>
    <mergeCell ref="K181:N181"/>
    <mergeCell ref="D181:F181"/>
    <mergeCell ref="G181:J181"/>
    <mergeCell ref="B182:C182"/>
    <mergeCell ref="D182:F182"/>
    <mergeCell ref="G182:J182"/>
    <mergeCell ref="K182:N182"/>
    <mergeCell ref="B183:C183"/>
    <mergeCell ref="K183:N183"/>
    <mergeCell ref="D183:F183"/>
    <mergeCell ref="G183:J183"/>
    <mergeCell ref="B184:C184"/>
    <mergeCell ref="D184:F184"/>
    <mergeCell ref="G184:J184"/>
    <mergeCell ref="K184:N184"/>
    <mergeCell ref="B185:C185"/>
    <mergeCell ref="K185:N185"/>
    <mergeCell ref="D185:F185"/>
    <mergeCell ref="G185:J185"/>
    <mergeCell ref="B186:C186"/>
    <mergeCell ref="D186:F186"/>
    <mergeCell ref="G186:J186"/>
    <mergeCell ref="K186:N186"/>
    <mergeCell ref="B187:C187"/>
    <mergeCell ref="K187:N187"/>
    <mergeCell ref="D187:F187"/>
    <mergeCell ref="G187:J187"/>
    <mergeCell ref="B188:C188"/>
    <mergeCell ref="D188:F188"/>
    <mergeCell ref="G188:J188"/>
    <mergeCell ref="K188:N188"/>
    <mergeCell ref="B189:C189"/>
    <mergeCell ref="K189:N189"/>
    <mergeCell ref="D189:F189"/>
    <mergeCell ref="G189:J189"/>
    <mergeCell ref="B190:C190"/>
    <mergeCell ref="D190:F190"/>
    <mergeCell ref="G190:J190"/>
    <mergeCell ref="K190:N190"/>
    <mergeCell ref="B191:C191"/>
    <mergeCell ref="K191:N191"/>
    <mergeCell ref="D191:F191"/>
    <mergeCell ref="G191:J191"/>
    <mergeCell ref="B192:C192"/>
    <mergeCell ref="D192:F192"/>
    <mergeCell ref="G192:J192"/>
    <mergeCell ref="K192:N192"/>
    <mergeCell ref="B193:C193"/>
    <mergeCell ref="K193:N193"/>
    <mergeCell ref="D193:F193"/>
    <mergeCell ref="G193:J193"/>
    <mergeCell ref="B194:C194"/>
    <mergeCell ref="D194:F194"/>
    <mergeCell ref="G194:J194"/>
    <mergeCell ref="K194:N194"/>
    <mergeCell ref="B195:C195"/>
    <mergeCell ref="K195:N195"/>
    <mergeCell ref="D195:F195"/>
    <mergeCell ref="G195:J195"/>
    <mergeCell ref="B196:C196"/>
    <mergeCell ref="D196:F196"/>
    <mergeCell ref="G196:J196"/>
    <mergeCell ref="K196:N196"/>
    <mergeCell ref="B197:C197"/>
    <mergeCell ref="K197:N197"/>
    <mergeCell ref="D197:F197"/>
    <mergeCell ref="G197:J197"/>
    <mergeCell ref="B198:C198"/>
    <mergeCell ref="D198:F198"/>
    <mergeCell ref="G198:J198"/>
    <mergeCell ref="K198:N198"/>
    <mergeCell ref="B199:C199"/>
    <mergeCell ref="K199:N199"/>
    <mergeCell ref="D199:F199"/>
    <mergeCell ref="G199:J199"/>
    <mergeCell ref="B200:C200"/>
    <mergeCell ref="D200:F200"/>
    <mergeCell ref="G200:J200"/>
    <mergeCell ref="K200:N200"/>
    <mergeCell ref="B201:C201"/>
    <mergeCell ref="K201:N201"/>
    <mergeCell ref="D201:F201"/>
    <mergeCell ref="G201:J201"/>
    <mergeCell ref="B202:C202"/>
    <mergeCell ref="D202:F202"/>
    <mergeCell ref="G202:J202"/>
    <mergeCell ref="K202:N202"/>
    <mergeCell ref="B203:C203"/>
    <mergeCell ref="K203:N203"/>
    <mergeCell ref="D203:F203"/>
    <mergeCell ref="G203:J203"/>
    <mergeCell ref="B204:C204"/>
    <mergeCell ref="D204:F204"/>
    <mergeCell ref="G204:J204"/>
    <mergeCell ref="K204:N204"/>
    <mergeCell ref="B205:C205"/>
    <mergeCell ref="K205:N205"/>
    <mergeCell ref="D205:F205"/>
    <mergeCell ref="G205:J205"/>
    <mergeCell ref="B206:C206"/>
    <mergeCell ref="D206:F206"/>
    <mergeCell ref="G206:J206"/>
    <mergeCell ref="K206:N206"/>
    <mergeCell ref="B207:C207"/>
    <mergeCell ref="K207:N207"/>
    <mergeCell ref="D207:F207"/>
    <mergeCell ref="G207:J207"/>
    <mergeCell ref="B208:C208"/>
    <mergeCell ref="D208:F208"/>
    <mergeCell ref="G208:J208"/>
    <mergeCell ref="K208:N208"/>
    <mergeCell ref="B209:C209"/>
    <mergeCell ref="K209:N209"/>
    <mergeCell ref="D209:F209"/>
    <mergeCell ref="G209:J209"/>
    <mergeCell ref="B210:C210"/>
    <mergeCell ref="D210:F210"/>
    <mergeCell ref="G210:J210"/>
    <mergeCell ref="K210:N210"/>
    <mergeCell ref="B211:C211"/>
    <mergeCell ref="K211:N211"/>
    <mergeCell ref="D211:F211"/>
    <mergeCell ref="G211:J211"/>
    <mergeCell ref="B212:C212"/>
    <mergeCell ref="D212:F212"/>
    <mergeCell ref="G212:J212"/>
    <mergeCell ref="K212:N212"/>
    <mergeCell ref="B213:C213"/>
    <mergeCell ref="K213:N213"/>
    <mergeCell ref="D213:F213"/>
    <mergeCell ref="G213:J213"/>
    <mergeCell ref="B214:C214"/>
    <mergeCell ref="D214:F214"/>
    <mergeCell ref="G214:J214"/>
    <mergeCell ref="K214:N214"/>
    <mergeCell ref="B215:C215"/>
    <mergeCell ref="K215:N215"/>
    <mergeCell ref="D215:F215"/>
    <mergeCell ref="G215:J215"/>
    <mergeCell ref="B216:C216"/>
    <mergeCell ref="D216:F216"/>
    <mergeCell ref="G216:J216"/>
    <mergeCell ref="K216:N216"/>
    <mergeCell ref="B217:C217"/>
    <mergeCell ref="K217:N217"/>
    <mergeCell ref="D217:F217"/>
    <mergeCell ref="G217:J217"/>
    <mergeCell ref="B218:C218"/>
    <mergeCell ref="D218:F218"/>
    <mergeCell ref="G218:J218"/>
    <mergeCell ref="K218:N218"/>
    <mergeCell ref="B219:C219"/>
    <mergeCell ref="K219:N219"/>
    <mergeCell ref="D219:F219"/>
    <mergeCell ref="G219:J219"/>
    <mergeCell ref="B220:C220"/>
    <mergeCell ref="D220:F220"/>
    <mergeCell ref="G220:J220"/>
    <mergeCell ref="K220:N220"/>
    <mergeCell ref="B221:C221"/>
    <mergeCell ref="K221:N221"/>
    <mergeCell ref="D221:F221"/>
    <mergeCell ref="G221:J221"/>
    <mergeCell ref="B222:C222"/>
    <mergeCell ref="D222:F222"/>
    <mergeCell ref="G222:J222"/>
    <mergeCell ref="K222:N222"/>
    <mergeCell ref="B223:C223"/>
    <mergeCell ref="K223:N223"/>
    <mergeCell ref="D223:F223"/>
    <mergeCell ref="G223:J223"/>
    <mergeCell ref="B224:C224"/>
    <mergeCell ref="D224:F224"/>
    <mergeCell ref="G224:J224"/>
    <mergeCell ref="K224:N224"/>
    <mergeCell ref="B225:C225"/>
    <mergeCell ref="K225:N225"/>
    <mergeCell ref="D225:F225"/>
    <mergeCell ref="G225:J225"/>
    <mergeCell ref="B226:C226"/>
    <mergeCell ref="D226:F226"/>
    <mergeCell ref="G226:J226"/>
    <mergeCell ref="K226:N226"/>
    <mergeCell ref="B227:C227"/>
    <mergeCell ref="K227:N227"/>
    <mergeCell ref="D227:F227"/>
    <mergeCell ref="G227:J227"/>
    <mergeCell ref="B228:C228"/>
    <mergeCell ref="D228:F228"/>
    <mergeCell ref="G228:J228"/>
    <mergeCell ref="K228:N228"/>
    <mergeCell ref="B229:C229"/>
    <mergeCell ref="K229:N229"/>
    <mergeCell ref="D229:F229"/>
    <mergeCell ref="G229:J229"/>
    <mergeCell ref="B230:C230"/>
    <mergeCell ref="D230:F230"/>
    <mergeCell ref="G230:J230"/>
    <mergeCell ref="K230:N230"/>
    <mergeCell ref="B231:C231"/>
    <mergeCell ref="K231:N231"/>
    <mergeCell ref="D231:F231"/>
    <mergeCell ref="G231:J231"/>
    <mergeCell ref="B232:C232"/>
    <mergeCell ref="D232:F232"/>
    <mergeCell ref="G232:J232"/>
    <mergeCell ref="K232:N232"/>
    <mergeCell ref="B233:C233"/>
    <mergeCell ref="K233:N233"/>
    <mergeCell ref="D233:F233"/>
    <mergeCell ref="G233:J233"/>
    <mergeCell ref="B234:C234"/>
    <mergeCell ref="D234:F234"/>
    <mergeCell ref="G234:J234"/>
    <mergeCell ref="K234:N234"/>
    <mergeCell ref="B235:C235"/>
    <mergeCell ref="K235:N235"/>
    <mergeCell ref="D235:F235"/>
    <mergeCell ref="G235:J235"/>
    <mergeCell ref="B236:C236"/>
    <mergeCell ref="D236:F236"/>
    <mergeCell ref="G236:J236"/>
    <mergeCell ref="K236:N236"/>
    <mergeCell ref="B237:C237"/>
    <mergeCell ref="K237:N237"/>
    <mergeCell ref="D237:F237"/>
    <mergeCell ref="G237:J237"/>
    <mergeCell ref="B238:C238"/>
    <mergeCell ref="D238:F238"/>
    <mergeCell ref="G238:J238"/>
    <mergeCell ref="K238:N238"/>
    <mergeCell ref="B239:C239"/>
    <mergeCell ref="K239:N239"/>
    <mergeCell ref="D239:F239"/>
    <mergeCell ref="G239:J239"/>
    <mergeCell ref="B240:C240"/>
    <mergeCell ref="D240:F240"/>
    <mergeCell ref="G240:J240"/>
    <mergeCell ref="K240:N240"/>
    <mergeCell ref="B241:C241"/>
    <mergeCell ref="K241:N241"/>
    <mergeCell ref="D241:F241"/>
    <mergeCell ref="G241:J241"/>
    <mergeCell ref="B242:C242"/>
    <mergeCell ref="D242:F242"/>
    <mergeCell ref="G242:J242"/>
    <mergeCell ref="K242:N242"/>
    <mergeCell ref="B243:C243"/>
    <mergeCell ref="K243:N243"/>
    <mergeCell ref="D243:F243"/>
    <mergeCell ref="G243:J243"/>
    <mergeCell ref="B244:C244"/>
    <mergeCell ref="D244:F244"/>
    <mergeCell ref="G244:J244"/>
    <mergeCell ref="K244:N244"/>
    <mergeCell ref="B245:C245"/>
    <mergeCell ref="K245:N245"/>
    <mergeCell ref="D245:F245"/>
    <mergeCell ref="G245:J245"/>
    <mergeCell ref="B246:C246"/>
    <mergeCell ref="D246:F246"/>
    <mergeCell ref="G246:J246"/>
    <mergeCell ref="K246:N246"/>
    <mergeCell ref="B247:C247"/>
    <mergeCell ref="K247:N247"/>
    <mergeCell ref="D247:F247"/>
    <mergeCell ref="G247:J247"/>
    <mergeCell ref="B248:C248"/>
    <mergeCell ref="D248:F248"/>
    <mergeCell ref="G248:J248"/>
    <mergeCell ref="K248:N248"/>
    <mergeCell ref="B249:C249"/>
    <mergeCell ref="K249:N249"/>
    <mergeCell ref="D249:F249"/>
    <mergeCell ref="G249:J249"/>
    <mergeCell ref="B250:C250"/>
    <mergeCell ref="D250:F250"/>
    <mergeCell ref="G250:J250"/>
    <mergeCell ref="K250:N250"/>
    <mergeCell ref="B251:C251"/>
    <mergeCell ref="K251:N251"/>
    <mergeCell ref="D251:F251"/>
    <mergeCell ref="G251:J251"/>
    <mergeCell ref="B252:C252"/>
    <mergeCell ref="D252:F252"/>
    <mergeCell ref="G252:J252"/>
    <mergeCell ref="K252:N252"/>
    <mergeCell ref="B253:C253"/>
    <mergeCell ref="K253:N253"/>
    <mergeCell ref="D253:F253"/>
    <mergeCell ref="G253:J253"/>
    <mergeCell ref="B254:C254"/>
    <mergeCell ref="D254:F254"/>
    <mergeCell ref="G254:J254"/>
    <mergeCell ref="K254:N254"/>
    <mergeCell ref="B255:C255"/>
    <mergeCell ref="K255:N255"/>
    <mergeCell ref="D255:F255"/>
    <mergeCell ref="G255:J255"/>
    <mergeCell ref="B256:C256"/>
    <mergeCell ref="D256:F256"/>
    <mergeCell ref="G256:J256"/>
    <mergeCell ref="K256:N256"/>
    <mergeCell ref="B257:C257"/>
    <mergeCell ref="K257:N257"/>
    <mergeCell ref="D257:F257"/>
    <mergeCell ref="G257:J257"/>
    <mergeCell ref="B258:C258"/>
    <mergeCell ref="D258:F258"/>
    <mergeCell ref="G258:J258"/>
    <mergeCell ref="K258:N258"/>
    <mergeCell ref="B259:C259"/>
    <mergeCell ref="K259:N259"/>
    <mergeCell ref="D259:F259"/>
    <mergeCell ref="G259:J259"/>
    <mergeCell ref="B260:C260"/>
    <mergeCell ref="D260:F260"/>
    <mergeCell ref="G260:J260"/>
    <mergeCell ref="K260:N260"/>
    <mergeCell ref="B261:C261"/>
    <mergeCell ref="K261:N261"/>
    <mergeCell ref="D261:F261"/>
    <mergeCell ref="G261:J261"/>
    <mergeCell ref="B262:C262"/>
    <mergeCell ref="D262:F262"/>
    <mergeCell ref="G262:J262"/>
    <mergeCell ref="K262:N262"/>
    <mergeCell ref="B263:C263"/>
    <mergeCell ref="K263:N263"/>
    <mergeCell ref="D263:F263"/>
    <mergeCell ref="G263:J263"/>
    <mergeCell ref="B264:C264"/>
    <mergeCell ref="D264:F264"/>
    <mergeCell ref="G264:J264"/>
    <mergeCell ref="K264:N264"/>
    <mergeCell ref="B265:C265"/>
    <mergeCell ref="K265:N265"/>
    <mergeCell ref="D265:F265"/>
    <mergeCell ref="G265:J265"/>
    <mergeCell ref="B266:C266"/>
    <mergeCell ref="D266:F266"/>
    <mergeCell ref="G266:J266"/>
    <mergeCell ref="K266:N266"/>
    <mergeCell ref="B267:C267"/>
    <mergeCell ref="K267:N267"/>
    <mergeCell ref="D267:F267"/>
    <mergeCell ref="G267:J267"/>
    <mergeCell ref="B268:C268"/>
    <mergeCell ref="D268:F268"/>
    <mergeCell ref="G268:J268"/>
    <mergeCell ref="K268:N268"/>
    <mergeCell ref="B269:C269"/>
    <mergeCell ref="K269:N269"/>
    <mergeCell ref="D269:F269"/>
    <mergeCell ref="G269:J269"/>
    <mergeCell ref="B270:C270"/>
    <mergeCell ref="D270:F270"/>
    <mergeCell ref="G270:J270"/>
    <mergeCell ref="K270:N270"/>
    <mergeCell ref="B271:C271"/>
    <mergeCell ref="K271:N271"/>
    <mergeCell ref="D271:F271"/>
    <mergeCell ref="G271:J271"/>
    <mergeCell ref="B272:C272"/>
    <mergeCell ref="D272:F272"/>
    <mergeCell ref="G272:J272"/>
    <mergeCell ref="K272:N272"/>
    <mergeCell ref="B273:C273"/>
    <mergeCell ref="K273:N273"/>
    <mergeCell ref="D273:F273"/>
    <mergeCell ref="G273:J273"/>
    <mergeCell ref="B274:C274"/>
    <mergeCell ref="D274:F274"/>
    <mergeCell ref="G274:J274"/>
    <mergeCell ref="K274:N274"/>
    <mergeCell ref="B275:C275"/>
    <mergeCell ref="K275:N275"/>
    <mergeCell ref="D275:F275"/>
    <mergeCell ref="G275:J275"/>
    <mergeCell ref="B276:C276"/>
    <mergeCell ref="D276:F276"/>
    <mergeCell ref="G276:J276"/>
    <mergeCell ref="K276:N276"/>
    <mergeCell ref="B277:C277"/>
    <mergeCell ref="K277:N277"/>
    <mergeCell ref="D277:F277"/>
    <mergeCell ref="G277:J277"/>
    <mergeCell ref="B278:C278"/>
    <mergeCell ref="D278:F278"/>
    <mergeCell ref="G278:J278"/>
    <mergeCell ref="K278:N278"/>
    <mergeCell ref="B279:C279"/>
    <mergeCell ref="K279:N279"/>
    <mergeCell ref="D279:F279"/>
    <mergeCell ref="G279:J279"/>
    <mergeCell ref="B280:C280"/>
    <mergeCell ref="D280:F280"/>
    <mergeCell ref="G280:J280"/>
    <mergeCell ref="K280:N280"/>
    <mergeCell ref="B281:C281"/>
    <mergeCell ref="K281:N281"/>
    <mergeCell ref="D281:F281"/>
    <mergeCell ref="G281:J281"/>
    <mergeCell ref="B282:C282"/>
    <mergeCell ref="D282:F282"/>
    <mergeCell ref="G282:J282"/>
    <mergeCell ref="K282:N282"/>
    <mergeCell ref="B283:C283"/>
    <mergeCell ref="K283:N283"/>
    <mergeCell ref="D283:F283"/>
    <mergeCell ref="G283:J283"/>
    <mergeCell ref="B284:C284"/>
    <mergeCell ref="D284:F284"/>
    <mergeCell ref="G284:J284"/>
    <mergeCell ref="K284:N284"/>
    <mergeCell ref="B285:C285"/>
    <mergeCell ref="K285:N285"/>
    <mergeCell ref="D285:F285"/>
    <mergeCell ref="G285:J285"/>
    <mergeCell ref="B286:C286"/>
    <mergeCell ref="D286:F286"/>
    <mergeCell ref="G286:J286"/>
    <mergeCell ref="K286:N286"/>
    <mergeCell ref="B287:C287"/>
    <mergeCell ref="K287:N287"/>
    <mergeCell ref="D287:F287"/>
    <mergeCell ref="G287:J287"/>
    <mergeCell ref="B288:C288"/>
    <mergeCell ref="D288:F288"/>
    <mergeCell ref="G288:J288"/>
    <mergeCell ref="K288:N288"/>
    <mergeCell ref="B289:C289"/>
    <mergeCell ref="K289:N289"/>
    <mergeCell ref="D289:F289"/>
    <mergeCell ref="G289:J289"/>
    <mergeCell ref="B290:C290"/>
    <mergeCell ref="D290:F290"/>
    <mergeCell ref="G290:J290"/>
    <mergeCell ref="K290:N290"/>
    <mergeCell ref="B291:C291"/>
    <mergeCell ref="K291:N291"/>
    <mergeCell ref="D291:F291"/>
    <mergeCell ref="G291:J291"/>
    <mergeCell ref="B292:C292"/>
    <mergeCell ref="D292:F292"/>
    <mergeCell ref="G292:J292"/>
    <mergeCell ref="K292:N292"/>
    <mergeCell ref="B293:C293"/>
    <mergeCell ref="K293:N293"/>
    <mergeCell ref="D293:F293"/>
    <mergeCell ref="G293:J293"/>
    <mergeCell ref="B294:C294"/>
    <mergeCell ref="D294:F294"/>
    <mergeCell ref="G294:J294"/>
    <mergeCell ref="K294:N294"/>
    <mergeCell ref="B295:C295"/>
    <mergeCell ref="K295:N295"/>
    <mergeCell ref="D295:F295"/>
    <mergeCell ref="G295:J295"/>
    <mergeCell ref="B296:C296"/>
    <mergeCell ref="D296:F296"/>
    <mergeCell ref="G296:J296"/>
    <mergeCell ref="K296:N296"/>
    <mergeCell ref="B297:C297"/>
    <mergeCell ref="K297:N297"/>
    <mergeCell ref="D297:F297"/>
    <mergeCell ref="G297:J297"/>
    <mergeCell ref="B298:C298"/>
    <mergeCell ref="D298:F298"/>
    <mergeCell ref="G298:J298"/>
    <mergeCell ref="K298:N298"/>
    <mergeCell ref="B299:C299"/>
    <mergeCell ref="K299:N299"/>
    <mergeCell ref="D299:F299"/>
    <mergeCell ref="G299:J299"/>
    <mergeCell ref="B300:C300"/>
    <mergeCell ref="D300:F300"/>
    <mergeCell ref="G300:J300"/>
    <mergeCell ref="K300:N300"/>
    <mergeCell ref="B301:C301"/>
    <mergeCell ref="K301:N301"/>
    <mergeCell ref="D301:F301"/>
    <mergeCell ref="G301:J301"/>
    <mergeCell ref="B302:C302"/>
    <mergeCell ref="D302:F302"/>
    <mergeCell ref="G302:J302"/>
    <mergeCell ref="K302:N302"/>
    <mergeCell ref="B303:C303"/>
    <mergeCell ref="K303:N303"/>
    <mergeCell ref="D303:F303"/>
    <mergeCell ref="G303:J303"/>
    <mergeCell ref="B304:C304"/>
    <mergeCell ref="D304:F304"/>
    <mergeCell ref="G304:J304"/>
    <mergeCell ref="K304:N304"/>
    <mergeCell ref="B305:C305"/>
    <mergeCell ref="K305:N305"/>
    <mergeCell ref="D305:F305"/>
    <mergeCell ref="G305:J305"/>
    <mergeCell ref="B306:C306"/>
    <mergeCell ref="D306:F306"/>
    <mergeCell ref="G306:J306"/>
    <mergeCell ref="K306:N306"/>
    <mergeCell ref="B307:C307"/>
    <mergeCell ref="K307:N307"/>
    <mergeCell ref="D307:F307"/>
    <mergeCell ref="G307:J307"/>
    <mergeCell ref="B308:C308"/>
    <mergeCell ref="D308:F308"/>
    <mergeCell ref="G308:J308"/>
    <mergeCell ref="K308:N308"/>
    <mergeCell ref="B309:C309"/>
    <mergeCell ref="K309:N309"/>
    <mergeCell ref="D309:F309"/>
    <mergeCell ref="G309:J309"/>
    <mergeCell ref="B310:C310"/>
    <mergeCell ref="D310:F310"/>
    <mergeCell ref="G310:J310"/>
    <mergeCell ref="K310:N310"/>
    <mergeCell ref="B311:C311"/>
    <mergeCell ref="K311:N311"/>
    <mergeCell ref="D311:F311"/>
    <mergeCell ref="G311:J311"/>
    <mergeCell ref="B312:C312"/>
    <mergeCell ref="D312:F312"/>
    <mergeCell ref="G312:J312"/>
    <mergeCell ref="K312:N312"/>
    <mergeCell ref="B313:C313"/>
    <mergeCell ref="K313:N313"/>
    <mergeCell ref="D313:F313"/>
    <mergeCell ref="G313:J313"/>
    <mergeCell ref="B314:C314"/>
    <mergeCell ref="D314:F314"/>
    <mergeCell ref="G314:J314"/>
    <mergeCell ref="K314:N314"/>
    <mergeCell ref="B315:C315"/>
    <mergeCell ref="K315:N315"/>
    <mergeCell ref="D315:F315"/>
    <mergeCell ref="G315:J315"/>
    <mergeCell ref="B316:C316"/>
    <mergeCell ref="D316:F316"/>
    <mergeCell ref="G316:J316"/>
    <mergeCell ref="K316:N316"/>
    <mergeCell ref="B317:C317"/>
    <mergeCell ref="K317:N317"/>
    <mergeCell ref="D317:F317"/>
    <mergeCell ref="G317:J317"/>
    <mergeCell ref="B318:C318"/>
    <mergeCell ref="D318:F318"/>
    <mergeCell ref="G318:J318"/>
    <mergeCell ref="K318:N318"/>
    <mergeCell ref="B319:C319"/>
    <mergeCell ref="K319:N319"/>
    <mergeCell ref="D319:F319"/>
    <mergeCell ref="G319:J319"/>
    <mergeCell ref="B320:C320"/>
    <mergeCell ref="D320:F320"/>
    <mergeCell ref="G320:J320"/>
    <mergeCell ref="K320:N320"/>
    <mergeCell ref="B321:C321"/>
    <mergeCell ref="K321:N321"/>
    <mergeCell ref="D321:F321"/>
    <mergeCell ref="G321:J321"/>
    <mergeCell ref="B322:C322"/>
    <mergeCell ref="D322:F322"/>
    <mergeCell ref="G322:J322"/>
    <mergeCell ref="K322:N322"/>
    <mergeCell ref="B323:C323"/>
    <mergeCell ref="K323:N323"/>
    <mergeCell ref="D323:F323"/>
    <mergeCell ref="G323:J323"/>
    <mergeCell ref="B324:C324"/>
    <mergeCell ref="D324:F324"/>
    <mergeCell ref="G324:J324"/>
    <mergeCell ref="K324:N324"/>
    <mergeCell ref="B325:C325"/>
    <mergeCell ref="K325:N325"/>
    <mergeCell ref="D325:F325"/>
    <mergeCell ref="G325:J325"/>
    <mergeCell ref="B326:C326"/>
    <mergeCell ref="D326:F326"/>
    <mergeCell ref="G326:J326"/>
    <mergeCell ref="K326:N326"/>
    <mergeCell ref="B327:C327"/>
    <mergeCell ref="K327:N327"/>
    <mergeCell ref="D327:F327"/>
    <mergeCell ref="G327:J327"/>
    <mergeCell ref="B328:C328"/>
    <mergeCell ref="D328:F328"/>
    <mergeCell ref="G328:J328"/>
    <mergeCell ref="K328:N328"/>
    <mergeCell ref="B329:C329"/>
    <mergeCell ref="K329:N329"/>
    <mergeCell ref="D329:F329"/>
    <mergeCell ref="G329:J329"/>
    <mergeCell ref="B330:C330"/>
    <mergeCell ref="D330:F330"/>
    <mergeCell ref="G330:J330"/>
    <mergeCell ref="K330:N330"/>
    <mergeCell ref="B331:C331"/>
    <mergeCell ref="K331:N331"/>
    <mergeCell ref="D331:F331"/>
    <mergeCell ref="G331:J331"/>
    <mergeCell ref="B332:C332"/>
    <mergeCell ref="D332:F332"/>
    <mergeCell ref="G332:J332"/>
    <mergeCell ref="K332:N332"/>
    <mergeCell ref="B333:C333"/>
    <mergeCell ref="K333:N333"/>
    <mergeCell ref="D333:F333"/>
    <mergeCell ref="G333:J333"/>
    <mergeCell ref="B334:C334"/>
    <mergeCell ref="D334:F334"/>
    <mergeCell ref="G334:J334"/>
    <mergeCell ref="K334:N334"/>
    <mergeCell ref="B335:C335"/>
    <mergeCell ref="K335:N335"/>
    <mergeCell ref="D335:F335"/>
    <mergeCell ref="G335:J335"/>
    <mergeCell ref="B336:C336"/>
    <mergeCell ref="D336:F336"/>
    <mergeCell ref="G336:J336"/>
    <mergeCell ref="K336:N336"/>
    <mergeCell ref="B337:C337"/>
    <mergeCell ref="K337:N337"/>
    <mergeCell ref="D337:F337"/>
    <mergeCell ref="G337:J337"/>
    <mergeCell ref="B338:C338"/>
    <mergeCell ref="D338:F338"/>
    <mergeCell ref="G338:J338"/>
    <mergeCell ref="K338:N338"/>
    <mergeCell ref="B339:C339"/>
    <mergeCell ref="K339:N339"/>
    <mergeCell ref="D339:F339"/>
    <mergeCell ref="G339:J339"/>
    <mergeCell ref="B340:C340"/>
    <mergeCell ref="D340:F340"/>
    <mergeCell ref="G340:J340"/>
    <mergeCell ref="K340:N340"/>
    <mergeCell ref="B341:C341"/>
    <mergeCell ref="K341:N341"/>
    <mergeCell ref="D341:F341"/>
    <mergeCell ref="G341:J341"/>
    <mergeCell ref="B342:C342"/>
    <mergeCell ref="D342:F342"/>
    <mergeCell ref="G342:J342"/>
    <mergeCell ref="K342:N342"/>
    <mergeCell ref="B343:C343"/>
    <mergeCell ref="K343:N343"/>
    <mergeCell ref="D343:F343"/>
    <mergeCell ref="G343:J343"/>
    <mergeCell ref="B344:C344"/>
    <mergeCell ref="D344:F344"/>
    <mergeCell ref="G344:J344"/>
    <mergeCell ref="K344:N344"/>
    <mergeCell ref="B345:C345"/>
    <mergeCell ref="K345:N345"/>
    <mergeCell ref="D345:F345"/>
    <mergeCell ref="G345:J345"/>
    <mergeCell ref="B346:C346"/>
    <mergeCell ref="D346:F346"/>
    <mergeCell ref="G346:J346"/>
    <mergeCell ref="K346:N346"/>
    <mergeCell ref="B347:C347"/>
    <mergeCell ref="K347:N347"/>
    <mergeCell ref="D347:F347"/>
    <mergeCell ref="G347:J347"/>
    <mergeCell ref="B348:C348"/>
    <mergeCell ref="D348:F348"/>
    <mergeCell ref="G348:J348"/>
    <mergeCell ref="K348:N348"/>
    <mergeCell ref="B349:C349"/>
    <mergeCell ref="K349:N349"/>
    <mergeCell ref="D349:F349"/>
    <mergeCell ref="G349:J349"/>
    <mergeCell ref="B350:C350"/>
    <mergeCell ref="D350:F350"/>
    <mergeCell ref="G350:J350"/>
    <mergeCell ref="K350:N350"/>
    <mergeCell ref="B351:C351"/>
    <mergeCell ref="K351:N351"/>
    <mergeCell ref="D351:F351"/>
    <mergeCell ref="G351:J351"/>
    <mergeCell ref="B352:C352"/>
    <mergeCell ref="D352:F352"/>
    <mergeCell ref="G352:J352"/>
    <mergeCell ref="K352:N352"/>
    <mergeCell ref="B353:C353"/>
    <mergeCell ref="K353:N353"/>
    <mergeCell ref="D353:F353"/>
    <mergeCell ref="G353:J353"/>
    <mergeCell ref="B354:C354"/>
    <mergeCell ref="D354:F354"/>
    <mergeCell ref="G354:J354"/>
    <mergeCell ref="K354:N354"/>
    <mergeCell ref="B355:C355"/>
    <mergeCell ref="K355:N355"/>
    <mergeCell ref="D355:F355"/>
    <mergeCell ref="G355:J355"/>
    <mergeCell ref="B356:C356"/>
    <mergeCell ref="D356:F356"/>
    <mergeCell ref="G356:J356"/>
    <mergeCell ref="K356:N356"/>
    <mergeCell ref="B357:C357"/>
    <mergeCell ref="K357:N357"/>
    <mergeCell ref="D357:F357"/>
    <mergeCell ref="G357:J357"/>
    <mergeCell ref="B358:C358"/>
    <mergeCell ref="D358:F358"/>
    <mergeCell ref="G358:J358"/>
    <mergeCell ref="K358:N358"/>
    <mergeCell ref="B359:C359"/>
    <mergeCell ref="K359:N359"/>
    <mergeCell ref="D359:F359"/>
    <mergeCell ref="G359:J359"/>
    <mergeCell ref="B360:C360"/>
    <mergeCell ref="D360:F360"/>
    <mergeCell ref="G360:J360"/>
    <mergeCell ref="K360:N360"/>
    <mergeCell ref="B361:C361"/>
    <mergeCell ref="K361:N361"/>
    <mergeCell ref="D361:F361"/>
    <mergeCell ref="G361:J361"/>
    <mergeCell ref="B362:C362"/>
    <mergeCell ref="D362:F362"/>
    <mergeCell ref="G362:J362"/>
    <mergeCell ref="K362:N362"/>
    <mergeCell ref="B363:C363"/>
    <mergeCell ref="K363:N363"/>
    <mergeCell ref="D363:F363"/>
    <mergeCell ref="G363:J363"/>
    <mergeCell ref="B364:C364"/>
    <mergeCell ref="D364:F364"/>
    <mergeCell ref="G364:J364"/>
    <mergeCell ref="K364:N364"/>
    <mergeCell ref="B365:C365"/>
    <mergeCell ref="K365:N365"/>
    <mergeCell ref="D365:F365"/>
    <mergeCell ref="G365:J365"/>
    <mergeCell ref="B366:C366"/>
    <mergeCell ref="D366:F366"/>
    <mergeCell ref="G366:J366"/>
    <mergeCell ref="K366:N366"/>
    <mergeCell ref="B367:C367"/>
    <mergeCell ref="K367:N367"/>
    <mergeCell ref="D367:F367"/>
    <mergeCell ref="G367:J367"/>
    <mergeCell ref="B368:C368"/>
    <mergeCell ref="D368:F368"/>
    <mergeCell ref="G368:J368"/>
    <mergeCell ref="K368:N368"/>
    <mergeCell ref="B369:C369"/>
    <mergeCell ref="K369:N369"/>
    <mergeCell ref="D369:F369"/>
    <mergeCell ref="G369:J369"/>
    <mergeCell ref="B370:C370"/>
    <mergeCell ref="D370:F370"/>
    <mergeCell ref="G370:J370"/>
    <mergeCell ref="K370:N370"/>
    <mergeCell ref="B371:C371"/>
    <mergeCell ref="K371:N371"/>
    <mergeCell ref="D371:F371"/>
    <mergeCell ref="G371:J371"/>
    <mergeCell ref="B372:C372"/>
    <mergeCell ref="D372:F372"/>
    <mergeCell ref="G372:J372"/>
    <mergeCell ref="K372:N372"/>
    <mergeCell ref="B373:C373"/>
    <mergeCell ref="K373:N373"/>
    <mergeCell ref="D373:F373"/>
    <mergeCell ref="G373:J373"/>
    <mergeCell ref="B374:C374"/>
    <mergeCell ref="D374:F374"/>
    <mergeCell ref="G374:J374"/>
    <mergeCell ref="K374:N374"/>
    <mergeCell ref="B375:C375"/>
    <mergeCell ref="K375:N375"/>
    <mergeCell ref="D375:F375"/>
    <mergeCell ref="G375:J375"/>
    <mergeCell ref="B376:C376"/>
    <mergeCell ref="D376:F376"/>
    <mergeCell ref="G376:J376"/>
    <mergeCell ref="K376:N376"/>
    <mergeCell ref="B377:C377"/>
    <mergeCell ref="K377:N377"/>
    <mergeCell ref="D377:F377"/>
    <mergeCell ref="G377:J377"/>
    <mergeCell ref="B378:C378"/>
    <mergeCell ref="D378:F378"/>
    <mergeCell ref="G378:J378"/>
    <mergeCell ref="K378:N378"/>
    <mergeCell ref="B379:C379"/>
    <mergeCell ref="K379:N379"/>
    <mergeCell ref="D379:F379"/>
    <mergeCell ref="G379:J379"/>
    <mergeCell ref="B380:C380"/>
    <mergeCell ref="D380:F380"/>
    <mergeCell ref="G380:J380"/>
    <mergeCell ref="K380:N380"/>
    <mergeCell ref="B381:C381"/>
    <mergeCell ref="K381:N381"/>
    <mergeCell ref="D381:F381"/>
    <mergeCell ref="G381:J381"/>
    <mergeCell ref="B382:C382"/>
    <mergeCell ref="D382:F382"/>
    <mergeCell ref="G382:J382"/>
    <mergeCell ref="K382:N382"/>
    <mergeCell ref="B383:C383"/>
    <mergeCell ref="K383:N383"/>
    <mergeCell ref="D383:F383"/>
    <mergeCell ref="G383:J383"/>
    <mergeCell ref="B384:C384"/>
    <mergeCell ref="D384:F384"/>
    <mergeCell ref="G384:J384"/>
    <mergeCell ref="K384:N384"/>
    <mergeCell ref="B385:C385"/>
    <mergeCell ref="K385:N385"/>
    <mergeCell ref="D385:F385"/>
    <mergeCell ref="G385:J385"/>
    <mergeCell ref="B386:C386"/>
    <mergeCell ref="D386:F386"/>
    <mergeCell ref="G386:J386"/>
    <mergeCell ref="K386:N386"/>
    <mergeCell ref="B387:C387"/>
    <mergeCell ref="K387:N387"/>
    <mergeCell ref="D387:F387"/>
    <mergeCell ref="G387:J387"/>
    <mergeCell ref="B388:C388"/>
    <mergeCell ref="D388:F388"/>
    <mergeCell ref="G388:J388"/>
    <mergeCell ref="K388:N388"/>
    <mergeCell ref="B389:C389"/>
    <mergeCell ref="K389:N389"/>
    <mergeCell ref="D389:F389"/>
    <mergeCell ref="G389:J389"/>
    <mergeCell ref="B390:C390"/>
    <mergeCell ref="D390:F390"/>
    <mergeCell ref="G390:J390"/>
    <mergeCell ref="K390:N390"/>
    <mergeCell ref="B391:C391"/>
    <mergeCell ref="K391:N391"/>
    <mergeCell ref="D391:F391"/>
    <mergeCell ref="G391:J391"/>
    <mergeCell ref="B392:C392"/>
    <mergeCell ref="D392:F392"/>
    <mergeCell ref="G392:J392"/>
    <mergeCell ref="K392:N392"/>
    <mergeCell ref="B393:C393"/>
    <mergeCell ref="K393:N393"/>
    <mergeCell ref="D393:F393"/>
    <mergeCell ref="G393:J393"/>
    <mergeCell ref="B394:C394"/>
    <mergeCell ref="D394:F394"/>
    <mergeCell ref="G394:J394"/>
    <mergeCell ref="K394:N394"/>
    <mergeCell ref="B395:C395"/>
    <mergeCell ref="K395:N395"/>
    <mergeCell ref="D395:F395"/>
    <mergeCell ref="G395:J395"/>
    <mergeCell ref="B396:C396"/>
    <mergeCell ref="D396:F396"/>
    <mergeCell ref="G396:J396"/>
    <mergeCell ref="K396:N396"/>
    <mergeCell ref="B397:C397"/>
    <mergeCell ref="K397:N397"/>
    <mergeCell ref="D397:F397"/>
    <mergeCell ref="G397:J397"/>
    <mergeCell ref="B398:C398"/>
    <mergeCell ref="D398:F398"/>
    <mergeCell ref="G398:J398"/>
    <mergeCell ref="K398:N398"/>
    <mergeCell ref="B399:C399"/>
    <mergeCell ref="K399:N399"/>
    <mergeCell ref="D399:F399"/>
    <mergeCell ref="G399:J399"/>
    <mergeCell ref="B400:C400"/>
    <mergeCell ref="D400:F400"/>
    <mergeCell ref="G400:J400"/>
    <mergeCell ref="K400:N400"/>
    <mergeCell ref="B401:C401"/>
    <mergeCell ref="K401:N401"/>
    <mergeCell ref="D401:F401"/>
    <mergeCell ref="G401:J401"/>
    <mergeCell ref="B402:C402"/>
    <mergeCell ref="D402:F402"/>
    <mergeCell ref="G402:J402"/>
    <mergeCell ref="K402:N402"/>
    <mergeCell ref="B403:C403"/>
    <mergeCell ref="K403:N403"/>
    <mergeCell ref="D403:F403"/>
    <mergeCell ref="G403:J403"/>
    <mergeCell ref="B404:C404"/>
    <mergeCell ref="D404:F404"/>
    <mergeCell ref="G404:J404"/>
    <mergeCell ref="K404:N404"/>
    <mergeCell ref="B405:C405"/>
    <mergeCell ref="K405:N405"/>
    <mergeCell ref="D405:F405"/>
    <mergeCell ref="G405:J405"/>
    <mergeCell ref="B406:C406"/>
    <mergeCell ref="D406:F406"/>
    <mergeCell ref="G406:J406"/>
    <mergeCell ref="K406:N406"/>
    <mergeCell ref="B407:C407"/>
    <mergeCell ref="K407:N407"/>
    <mergeCell ref="D407:F407"/>
    <mergeCell ref="G407:J407"/>
    <mergeCell ref="B408:C408"/>
    <mergeCell ref="D408:F408"/>
    <mergeCell ref="G408:J408"/>
    <mergeCell ref="K408:N408"/>
    <mergeCell ref="B409:C409"/>
    <mergeCell ref="K409:N409"/>
    <mergeCell ref="D409:F409"/>
    <mergeCell ref="G409:J409"/>
    <mergeCell ref="B410:C410"/>
    <mergeCell ref="D410:F410"/>
    <mergeCell ref="G410:J410"/>
    <mergeCell ref="K410:N410"/>
    <mergeCell ref="B411:C411"/>
    <mergeCell ref="K411:N411"/>
    <mergeCell ref="D411:F411"/>
    <mergeCell ref="G411:J411"/>
    <mergeCell ref="B412:C412"/>
    <mergeCell ref="D412:F412"/>
    <mergeCell ref="G412:J412"/>
    <mergeCell ref="K412:N412"/>
    <mergeCell ref="B413:C413"/>
    <mergeCell ref="K413:N413"/>
    <mergeCell ref="D413:F413"/>
    <mergeCell ref="G413:J413"/>
    <mergeCell ref="B414:C414"/>
    <mergeCell ref="D414:F414"/>
    <mergeCell ref="G414:J414"/>
    <mergeCell ref="K414:N414"/>
    <mergeCell ref="B415:C415"/>
    <mergeCell ref="K415:N415"/>
    <mergeCell ref="D415:F415"/>
    <mergeCell ref="G415:J415"/>
    <mergeCell ref="B416:C416"/>
    <mergeCell ref="D416:F416"/>
    <mergeCell ref="G416:J416"/>
    <mergeCell ref="K416:N416"/>
    <mergeCell ref="B417:C417"/>
    <mergeCell ref="K417:N417"/>
    <mergeCell ref="D417:F417"/>
    <mergeCell ref="G417:J417"/>
    <mergeCell ref="B418:C418"/>
    <mergeCell ref="D418:F418"/>
    <mergeCell ref="G418:J418"/>
    <mergeCell ref="K418:N418"/>
    <mergeCell ref="B419:C419"/>
    <mergeCell ref="K419:N419"/>
    <mergeCell ref="D419:F419"/>
    <mergeCell ref="G419:J419"/>
    <mergeCell ref="B420:C420"/>
    <mergeCell ref="D420:F420"/>
    <mergeCell ref="G420:J420"/>
    <mergeCell ref="K420:N420"/>
    <mergeCell ref="B421:C421"/>
    <mergeCell ref="K421:N421"/>
    <mergeCell ref="D421:F421"/>
    <mergeCell ref="G421:J421"/>
    <mergeCell ref="B422:C422"/>
    <mergeCell ref="D422:F422"/>
    <mergeCell ref="G422:J422"/>
    <mergeCell ref="K422:N422"/>
    <mergeCell ref="B423:C423"/>
    <mergeCell ref="K423:N423"/>
    <mergeCell ref="D423:F423"/>
    <mergeCell ref="G423:J423"/>
    <mergeCell ref="B424:C424"/>
    <mergeCell ref="D424:F424"/>
    <mergeCell ref="G424:J424"/>
    <mergeCell ref="K424:N424"/>
    <mergeCell ref="B425:C425"/>
    <mergeCell ref="K425:N425"/>
    <mergeCell ref="D425:F425"/>
    <mergeCell ref="G425:J425"/>
    <mergeCell ref="B426:C426"/>
    <mergeCell ref="D426:F426"/>
    <mergeCell ref="G426:J426"/>
    <mergeCell ref="K426:N426"/>
    <mergeCell ref="B427:C427"/>
    <mergeCell ref="K427:N427"/>
    <mergeCell ref="D427:F427"/>
    <mergeCell ref="G427:J427"/>
    <mergeCell ref="B428:C428"/>
    <mergeCell ref="D428:F428"/>
    <mergeCell ref="G428:J428"/>
    <mergeCell ref="K428:N428"/>
    <mergeCell ref="B429:C429"/>
    <mergeCell ref="K429:N429"/>
    <mergeCell ref="D429:F429"/>
    <mergeCell ref="G429:J429"/>
    <mergeCell ref="B430:C430"/>
    <mergeCell ref="D430:F430"/>
    <mergeCell ref="G430:J430"/>
    <mergeCell ref="K430:N430"/>
    <mergeCell ref="B431:C431"/>
    <mergeCell ref="K431:N431"/>
    <mergeCell ref="D431:F431"/>
    <mergeCell ref="G431:J431"/>
    <mergeCell ref="B432:C432"/>
    <mergeCell ref="D432:F432"/>
    <mergeCell ref="G432:J432"/>
    <mergeCell ref="K432:N432"/>
    <mergeCell ref="B433:C433"/>
    <mergeCell ref="K433:N433"/>
    <mergeCell ref="D433:F433"/>
    <mergeCell ref="G433:J433"/>
    <mergeCell ref="B434:C434"/>
    <mergeCell ref="D434:F434"/>
    <mergeCell ref="G434:J434"/>
    <mergeCell ref="K434:N434"/>
    <mergeCell ref="B435:C435"/>
    <mergeCell ref="K435:N435"/>
    <mergeCell ref="D435:F435"/>
    <mergeCell ref="G435:J435"/>
    <mergeCell ref="B436:C436"/>
    <mergeCell ref="D436:F436"/>
    <mergeCell ref="G436:J436"/>
    <mergeCell ref="K436:N436"/>
    <mergeCell ref="B437:C437"/>
    <mergeCell ref="K437:N437"/>
    <mergeCell ref="D437:F437"/>
    <mergeCell ref="G437:J437"/>
    <mergeCell ref="B438:C438"/>
    <mergeCell ref="D438:F438"/>
    <mergeCell ref="G438:J438"/>
    <mergeCell ref="K438:N438"/>
    <mergeCell ref="B439:C439"/>
    <mergeCell ref="K439:N439"/>
    <mergeCell ref="D439:F439"/>
    <mergeCell ref="G439:J439"/>
    <mergeCell ref="B440:C440"/>
    <mergeCell ref="D440:F440"/>
    <mergeCell ref="G440:J440"/>
    <mergeCell ref="K440:N440"/>
    <mergeCell ref="B441:C441"/>
    <mergeCell ref="K441:N441"/>
    <mergeCell ref="D441:F441"/>
    <mergeCell ref="G441:J441"/>
    <mergeCell ref="B442:C442"/>
    <mergeCell ref="D442:F442"/>
    <mergeCell ref="G442:J442"/>
    <mergeCell ref="K442:N442"/>
    <mergeCell ref="B443:C443"/>
    <mergeCell ref="K443:N443"/>
    <mergeCell ref="D443:F443"/>
    <mergeCell ref="G443:J443"/>
    <mergeCell ref="B444:C444"/>
    <mergeCell ref="D444:F444"/>
    <mergeCell ref="G444:J444"/>
    <mergeCell ref="K444:N444"/>
    <mergeCell ref="B445:C445"/>
    <mergeCell ref="K445:N445"/>
    <mergeCell ref="D445:F445"/>
    <mergeCell ref="G445:J445"/>
    <mergeCell ref="B446:C446"/>
    <mergeCell ref="D446:F446"/>
    <mergeCell ref="G446:J446"/>
    <mergeCell ref="K446:N446"/>
    <mergeCell ref="B447:C447"/>
    <mergeCell ref="K447:N447"/>
    <mergeCell ref="D447:F447"/>
    <mergeCell ref="G447:J447"/>
    <mergeCell ref="B448:C448"/>
    <mergeCell ref="D448:F448"/>
    <mergeCell ref="G448:J448"/>
    <mergeCell ref="K448:N448"/>
    <mergeCell ref="B449:C449"/>
    <mergeCell ref="K449:N449"/>
    <mergeCell ref="D449:F449"/>
    <mergeCell ref="G449:J449"/>
    <mergeCell ref="B450:C450"/>
    <mergeCell ref="D450:F450"/>
    <mergeCell ref="G450:J450"/>
    <mergeCell ref="K450:N450"/>
    <mergeCell ref="B451:C451"/>
    <mergeCell ref="K451:N451"/>
    <mergeCell ref="D451:F451"/>
    <mergeCell ref="G451:J451"/>
    <mergeCell ref="B452:C452"/>
    <mergeCell ref="D452:F452"/>
    <mergeCell ref="G452:J452"/>
    <mergeCell ref="K452:N452"/>
    <mergeCell ref="B453:C453"/>
    <mergeCell ref="K453:N453"/>
    <mergeCell ref="D453:F453"/>
    <mergeCell ref="G453:J453"/>
    <mergeCell ref="B454:C454"/>
    <mergeCell ref="D454:F454"/>
    <mergeCell ref="G454:J454"/>
    <mergeCell ref="K454:N454"/>
    <mergeCell ref="B455:C455"/>
    <mergeCell ref="K455:N455"/>
    <mergeCell ref="D455:F455"/>
    <mergeCell ref="G455:J455"/>
    <mergeCell ref="B456:C456"/>
    <mergeCell ref="D456:F456"/>
    <mergeCell ref="G456:J456"/>
    <mergeCell ref="K456:N456"/>
    <mergeCell ref="B457:C457"/>
    <mergeCell ref="K457:N457"/>
    <mergeCell ref="D457:F457"/>
    <mergeCell ref="G457:J457"/>
    <mergeCell ref="B458:C458"/>
    <mergeCell ref="D458:F458"/>
    <mergeCell ref="G458:J458"/>
    <mergeCell ref="K458:N458"/>
    <mergeCell ref="B459:C459"/>
    <mergeCell ref="K459:N459"/>
    <mergeCell ref="D459:F459"/>
    <mergeCell ref="G459:J459"/>
    <mergeCell ref="B460:C460"/>
    <mergeCell ref="D460:F460"/>
    <mergeCell ref="G460:J460"/>
    <mergeCell ref="K460:N460"/>
    <mergeCell ref="B461:C461"/>
    <mergeCell ref="K461:N461"/>
    <mergeCell ref="D461:F461"/>
    <mergeCell ref="G461:J461"/>
    <mergeCell ref="B462:C462"/>
    <mergeCell ref="D462:F462"/>
    <mergeCell ref="G462:J462"/>
    <mergeCell ref="K462:N462"/>
    <mergeCell ref="B463:C463"/>
    <mergeCell ref="K463:N463"/>
    <mergeCell ref="D463:F463"/>
    <mergeCell ref="G463:J463"/>
    <mergeCell ref="B464:C464"/>
    <mergeCell ref="D464:F464"/>
    <mergeCell ref="G464:J464"/>
    <mergeCell ref="K464:N464"/>
    <mergeCell ref="B465:C465"/>
    <mergeCell ref="K465:N465"/>
    <mergeCell ref="D465:F465"/>
    <mergeCell ref="G465:J465"/>
    <mergeCell ref="B466:C466"/>
    <mergeCell ref="D466:F466"/>
    <mergeCell ref="G466:J466"/>
    <mergeCell ref="K466:N466"/>
    <mergeCell ref="B467:C467"/>
    <mergeCell ref="K467:N467"/>
    <mergeCell ref="D467:F467"/>
    <mergeCell ref="G467:J467"/>
    <mergeCell ref="B468:C468"/>
    <mergeCell ref="D468:F468"/>
    <mergeCell ref="G468:J468"/>
    <mergeCell ref="K468:N468"/>
    <mergeCell ref="B469:C469"/>
    <mergeCell ref="K469:N469"/>
    <mergeCell ref="D469:F469"/>
    <mergeCell ref="G469:J469"/>
    <mergeCell ref="B470:C470"/>
    <mergeCell ref="D470:F470"/>
    <mergeCell ref="G470:J470"/>
    <mergeCell ref="K470:N470"/>
    <mergeCell ref="B471:C471"/>
    <mergeCell ref="K471:N471"/>
    <mergeCell ref="D471:F471"/>
    <mergeCell ref="G471:J471"/>
    <mergeCell ref="B472:C472"/>
    <mergeCell ref="D472:F472"/>
    <mergeCell ref="G472:J472"/>
    <mergeCell ref="K472:N472"/>
    <mergeCell ref="B473:C473"/>
    <mergeCell ref="K473:N473"/>
    <mergeCell ref="D473:F473"/>
    <mergeCell ref="G473:J473"/>
    <mergeCell ref="B474:C474"/>
    <mergeCell ref="D474:F474"/>
    <mergeCell ref="G474:J474"/>
    <mergeCell ref="K474:N474"/>
    <mergeCell ref="B475:C475"/>
    <mergeCell ref="K475:N475"/>
    <mergeCell ref="D475:F475"/>
    <mergeCell ref="G475:J475"/>
    <mergeCell ref="B476:C476"/>
    <mergeCell ref="D476:F476"/>
    <mergeCell ref="G476:J476"/>
    <mergeCell ref="K476:N476"/>
    <mergeCell ref="B477:C477"/>
    <mergeCell ref="K477:N477"/>
    <mergeCell ref="D477:F477"/>
    <mergeCell ref="G477:J477"/>
    <mergeCell ref="B478:C478"/>
    <mergeCell ref="D478:F478"/>
    <mergeCell ref="G478:J478"/>
    <mergeCell ref="K478:N478"/>
    <mergeCell ref="B479:C479"/>
    <mergeCell ref="K479:N479"/>
    <mergeCell ref="D479:F479"/>
    <mergeCell ref="G479:J479"/>
    <mergeCell ref="B480:C480"/>
    <mergeCell ref="D480:F480"/>
    <mergeCell ref="G480:J480"/>
    <mergeCell ref="K480:N480"/>
    <mergeCell ref="B481:C481"/>
    <mergeCell ref="K481:N481"/>
    <mergeCell ref="D481:F481"/>
    <mergeCell ref="G481:J481"/>
    <mergeCell ref="B482:C482"/>
    <mergeCell ref="D482:F482"/>
    <mergeCell ref="G482:J482"/>
    <mergeCell ref="K482:N482"/>
    <mergeCell ref="B483:C483"/>
    <mergeCell ref="K483:N483"/>
    <mergeCell ref="D483:F483"/>
    <mergeCell ref="G483:J483"/>
    <mergeCell ref="B484:C484"/>
    <mergeCell ref="D484:F484"/>
    <mergeCell ref="G484:J484"/>
    <mergeCell ref="K484:N484"/>
    <mergeCell ref="B485:C485"/>
    <mergeCell ref="K485:N485"/>
    <mergeCell ref="D485:F485"/>
    <mergeCell ref="G485:J485"/>
    <mergeCell ref="B486:C486"/>
    <mergeCell ref="D486:F486"/>
    <mergeCell ref="G486:J486"/>
    <mergeCell ref="K486:N486"/>
    <mergeCell ref="B487:C487"/>
    <mergeCell ref="K487:N487"/>
    <mergeCell ref="D487:F487"/>
    <mergeCell ref="G487:J487"/>
    <mergeCell ref="B488:C488"/>
    <mergeCell ref="D488:F488"/>
    <mergeCell ref="G488:J488"/>
    <mergeCell ref="K488:N488"/>
    <mergeCell ref="B489:C489"/>
    <mergeCell ref="K489:N489"/>
    <mergeCell ref="D489:F489"/>
    <mergeCell ref="G489:J489"/>
    <mergeCell ref="B490:C490"/>
    <mergeCell ref="D490:F490"/>
    <mergeCell ref="G490:J490"/>
    <mergeCell ref="K490:N490"/>
    <mergeCell ref="B491:C491"/>
    <mergeCell ref="K491:N491"/>
    <mergeCell ref="D491:F491"/>
    <mergeCell ref="G491:J491"/>
    <mergeCell ref="B492:C492"/>
    <mergeCell ref="D492:F492"/>
    <mergeCell ref="G492:J492"/>
    <mergeCell ref="K492:N492"/>
    <mergeCell ref="B493:C493"/>
    <mergeCell ref="K493:N493"/>
    <mergeCell ref="D493:F493"/>
    <mergeCell ref="G493:J493"/>
    <mergeCell ref="B494:C494"/>
    <mergeCell ref="D494:F494"/>
    <mergeCell ref="G494:J494"/>
    <mergeCell ref="K494:N494"/>
    <mergeCell ref="B495:C495"/>
    <mergeCell ref="K495:N495"/>
    <mergeCell ref="D495:F495"/>
    <mergeCell ref="G495:J495"/>
    <mergeCell ref="B496:C496"/>
    <mergeCell ref="D496:F496"/>
    <mergeCell ref="G496:J496"/>
    <mergeCell ref="K496:N496"/>
    <mergeCell ref="B497:C497"/>
    <mergeCell ref="K497:N497"/>
    <mergeCell ref="D497:F497"/>
    <mergeCell ref="G497:J497"/>
    <mergeCell ref="B498:C498"/>
    <mergeCell ref="D498:F498"/>
    <mergeCell ref="G498:J498"/>
    <mergeCell ref="K498:N498"/>
    <mergeCell ref="B499:C499"/>
    <mergeCell ref="K499:N499"/>
    <mergeCell ref="D499:F499"/>
    <mergeCell ref="G499:J499"/>
    <mergeCell ref="B500:C500"/>
    <mergeCell ref="D500:F500"/>
    <mergeCell ref="G500:J500"/>
    <mergeCell ref="K500:N500"/>
    <mergeCell ref="B501:C501"/>
    <mergeCell ref="K501:N501"/>
    <mergeCell ref="D501:F501"/>
    <mergeCell ref="G501:J501"/>
    <mergeCell ref="B502:C502"/>
    <mergeCell ref="D502:F502"/>
    <mergeCell ref="G502:J502"/>
    <mergeCell ref="K502:N502"/>
    <mergeCell ref="B503:C503"/>
    <mergeCell ref="K503:N503"/>
    <mergeCell ref="D503:F503"/>
    <mergeCell ref="G503:J503"/>
    <mergeCell ref="B504:C504"/>
    <mergeCell ref="D504:F504"/>
    <mergeCell ref="G504:J504"/>
    <mergeCell ref="K504:N504"/>
    <mergeCell ref="B505:C505"/>
    <mergeCell ref="K505:N505"/>
    <mergeCell ref="D505:F505"/>
    <mergeCell ref="G505:J505"/>
    <mergeCell ref="B506:C506"/>
    <mergeCell ref="D506:F506"/>
    <mergeCell ref="G506:J506"/>
    <mergeCell ref="K506:N506"/>
    <mergeCell ref="B507:C507"/>
    <mergeCell ref="K507:N507"/>
    <mergeCell ref="D507:F507"/>
    <mergeCell ref="G507:J507"/>
    <mergeCell ref="B508:C508"/>
    <mergeCell ref="D508:F508"/>
    <mergeCell ref="G508:J508"/>
    <mergeCell ref="K508:N508"/>
    <mergeCell ref="B509:C509"/>
    <mergeCell ref="K509:N509"/>
    <mergeCell ref="D509:F509"/>
    <mergeCell ref="G509:J509"/>
    <mergeCell ref="B510:C510"/>
    <mergeCell ref="D510:F510"/>
    <mergeCell ref="G510:J510"/>
    <mergeCell ref="K510:N510"/>
    <mergeCell ref="B511:C511"/>
    <mergeCell ref="K511:N511"/>
    <mergeCell ref="D511:F511"/>
    <mergeCell ref="G511:J511"/>
    <mergeCell ref="B512:C512"/>
    <mergeCell ref="D512:F512"/>
    <mergeCell ref="G512:J512"/>
    <mergeCell ref="K512:N512"/>
    <mergeCell ref="B513:C513"/>
    <mergeCell ref="K513:N513"/>
    <mergeCell ref="D513:F513"/>
    <mergeCell ref="G513:J513"/>
    <mergeCell ref="B514:C514"/>
    <mergeCell ref="D514:F514"/>
    <mergeCell ref="G514:J514"/>
    <mergeCell ref="K514:N514"/>
    <mergeCell ref="B515:C515"/>
    <mergeCell ref="K515:N515"/>
    <mergeCell ref="D515:F515"/>
    <mergeCell ref="G515:J515"/>
    <mergeCell ref="B516:C516"/>
    <mergeCell ref="D516:F516"/>
    <mergeCell ref="G516:J516"/>
    <mergeCell ref="K516:N516"/>
    <mergeCell ref="B517:C517"/>
    <mergeCell ref="K517:N517"/>
    <mergeCell ref="D517:F517"/>
    <mergeCell ref="G517:J517"/>
    <mergeCell ref="B518:C518"/>
    <mergeCell ref="D518:F518"/>
    <mergeCell ref="G518:J518"/>
    <mergeCell ref="K518:N518"/>
    <mergeCell ref="B519:C519"/>
    <mergeCell ref="K519:N519"/>
    <mergeCell ref="D519:F519"/>
    <mergeCell ref="G519:J519"/>
    <mergeCell ref="B520:C520"/>
    <mergeCell ref="D520:F520"/>
    <mergeCell ref="G520:J520"/>
    <mergeCell ref="K520:N520"/>
    <mergeCell ref="B521:C521"/>
    <mergeCell ref="K521:N521"/>
    <mergeCell ref="D521:F521"/>
    <mergeCell ref="G521:J521"/>
    <mergeCell ref="B522:C522"/>
    <mergeCell ref="D522:F522"/>
    <mergeCell ref="G522:J522"/>
    <mergeCell ref="K522:N522"/>
    <mergeCell ref="B523:C523"/>
    <mergeCell ref="K523:N523"/>
    <mergeCell ref="D523:F523"/>
    <mergeCell ref="G523:J523"/>
    <mergeCell ref="B524:C524"/>
    <mergeCell ref="D524:F524"/>
    <mergeCell ref="G524:J524"/>
    <mergeCell ref="K524:N524"/>
    <mergeCell ref="B525:C525"/>
    <mergeCell ref="K525:N525"/>
    <mergeCell ref="D525:F525"/>
    <mergeCell ref="G525:J525"/>
    <mergeCell ref="B526:C526"/>
    <mergeCell ref="D526:F526"/>
    <mergeCell ref="G526:J526"/>
    <mergeCell ref="K526:N526"/>
    <mergeCell ref="B527:C527"/>
    <mergeCell ref="K527:N527"/>
    <mergeCell ref="D527:F527"/>
    <mergeCell ref="G527:J527"/>
    <mergeCell ref="B528:C528"/>
    <mergeCell ref="D528:F528"/>
    <mergeCell ref="G528:J528"/>
    <mergeCell ref="K528:N528"/>
    <mergeCell ref="B529:C529"/>
    <mergeCell ref="K529:N529"/>
    <mergeCell ref="D529:F529"/>
    <mergeCell ref="G529:J529"/>
    <mergeCell ref="B530:C530"/>
    <mergeCell ref="D530:F530"/>
    <mergeCell ref="G530:J530"/>
    <mergeCell ref="K530:N530"/>
    <mergeCell ref="B531:C531"/>
    <mergeCell ref="K531:N531"/>
    <mergeCell ref="D531:F531"/>
    <mergeCell ref="G531:J531"/>
    <mergeCell ref="B532:C532"/>
    <mergeCell ref="D532:F532"/>
    <mergeCell ref="G532:J532"/>
    <mergeCell ref="K532:N532"/>
    <mergeCell ref="B533:C533"/>
    <mergeCell ref="K533:N533"/>
    <mergeCell ref="D533:F533"/>
    <mergeCell ref="G533:J533"/>
    <mergeCell ref="B534:C534"/>
    <mergeCell ref="D534:F534"/>
    <mergeCell ref="G534:J534"/>
    <mergeCell ref="K534:N534"/>
    <mergeCell ref="B535:C535"/>
    <mergeCell ref="K535:N535"/>
    <mergeCell ref="D535:F535"/>
    <mergeCell ref="G535:J535"/>
    <mergeCell ref="B536:C536"/>
    <mergeCell ref="D536:F536"/>
    <mergeCell ref="G536:J536"/>
    <mergeCell ref="K536:N536"/>
    <mergeCell ref="B537:C537"/>
    <mergeCell ref="K537:N537"/>
    <mergeCell ref="D537:F537"/>
    <mergeCell ref="G537:J537"/>
    <mergeCell ref="B538:C538"/>
    <mergeCell ref="D538:F538"/>
    <mergeCell ref="G538:J538"/>
    <mergeCell ref="K538:N538"/>
    <mergeCell ref="B539:C539"/>
    <mergeCell ref="K539:N539"/>
    <mergeCell ref="D539:F539"/>
    <mergeCell ref="G539:J539"/>
    <mergeCell ref="B540:C540"/>
    <mergeCell ref="D540:F540"/>
    <mergeCell ref="G540:J540"/>
    <mergeCell ref="K540:N540"/>
    <mergeCell ref="B541:C541"/>
    <mergeCell ref="K541:N541"/>
    <mergeCell ref="D541:F541"/>
    <mergeCell ref="G541:J541"/>
    <mergeCell ref="B542:C542"/>
    <mergeCell ref="D542:F542"/>
    <mergeCell ref="G542:J542"/>
    <mergeCell ref="K542:N542"/>
    <mergeCell ref="B543:C543"/>
    <mergeCell ref="K543:N543"/>
    <mergeCell ref="D543:F543"/>
    <mergeCell ref="G543:J543"/>
    <mergeCell ref="B544:C544"/>
    <mergeCell ref="D544:F544"/>
    <mergeCell ref="G544:J544"/>
    <mergeCell ref="K544:N544"/>
    <mergeCell ref="B545:C545"/>
    <mergeCell ref="K545:N545"/>
    <mergeCell ref="D545:F545"/>
    <mergeCell ref="G545:J545"/>
    <mergeCell ref="B546:C546"/>
    <mergeCell ref="D546:F546"/>
    <mergeCell ref="G546:J546"/>
    <mergeCell ref="K546:N546"/>
    <mergeCell ref="B547:C547"/>
    <mergeCell ref="K547:N547"/>
    <mergeCell ref="D547:F547"/>
    <mergeCell ref="G547:J547"/>
    <mergeCell ref="B548:C548"/>
    <mergeCell ref="D548:F548"/>
    <mergeCell ref="G548:J548"/>
    <mergeCell ref="K548:N548"/>
    <mergeCell ref="B549:C549"/>
    <mergeCell ref="K549:N549"/>
    <mergeCell ref="D549:F549"/>
    <mergeCell ref="G549:J549"/>
    <mergeCell ref="B550:C550"/>
    <mergeCell ref="D550:F550"/>
    <mergeCell ref="G550:J550"/>
    <mergeCell ref="K550:N550"/>
    <mergeCell ref="B551:C551"/>
    <mergeCell ref="K551:N551"/>
    <mergeCell ref="D551:F551"/>
    <mergeCell ref="G551:J551"/>
    <mergeCell ref="B552:C552"/>
    <mergeCell ref="D552:F552"/>
    <mergeCell ref="G552:J552"/>
    <mergeCell ref="K552:N552"/>
    <mergeCell ref="B553:C553"/>
    <mergeCell ref="K553:N553"/>
    <mergeCell ref="D553:F553"/>
    <mergeCell ref="G553:J553"/>
    <mergeCell ref="B554:C554"/>
    <mergeCell ref="D554:F554"/>
    <mergeCell ref="G554:J554"/>
    <mergeCell ref="K554:N554"/>
    <mergeCell ref="B555:C555"/>
    <mergeCell ref="K555:N555"/>
    <mergeCell ref="D555:F555"/>
    <mergeCell ref="G555:J555"/>
    <mergeCell ref="B556:C556"/>
    <mergeCell ref="D556:F556"/>
    <mergeCell ref="G556:J556"/>
    <mergeCell ref="K556:N556"/>
    <mergeCell ref="B557:C557"/>
    <mergeCell ref="K557:N557"/>
    <mergeCell ref="D557:F557"/>
    <mergeCell ref="G557:J557"/>
    <mergeCell ref="B558:C558"/>
    <mergeCell ref="D558:F558"/>
    <mergeCell ref="G558:J558"/>
    <mergeCell ref="K558:N558"/>
    <mergeCell ref="B559:C559"/>
    <mergeCell ref="K559:N559"/>
    <mergeCell ref="D559:F559"/>
    <mergeCell ref="G559:J559"/>
    <mergeCell ref="B560:C560"/>
    <mergeCell ref="D560:F560"/>
    <mergeCell ref="G560:J560"/>
    <mergeCell ref="K560:N560"/>
    <mergeCell ref="B561:C561"/>
    <mergeCell ref="K561:N561"/>
    <mergeCell ref="D561:F561"/>
    <mergeCell ref="G561:J561"/>
    <mergeCell ref="B562:C562"/>
    <mergeCell ref="D562:F562"/>
    <mergeCell ref="G562:J562"/>
    <mergeCell ref="K562:N562"/>
    <mergeCell ref="B563:C563"/>
    <mergeCell ref="K563:N563"/>
    <mergeCell ref="D563:F563"/>
    <mergeCell ref="G563:J563"/>
    <mergeCell ref="B564:C564"/>
    <mergeCell ref="D564:F564"/>
    <mergeCell ref="G564:J564"/>
    <mergeCell ref="K564:N564"/>
    <mergeCell ref="B565:C565"/>
    <mergeCell ref="K565:N565"/>
    <mergeCell ref="D565:F565"/>
    <mergeCell ref="G565:J565"/>
    <mergeCell ref="B566:C566"/>
    <mergeCell ref="D566:F566"/>
    <mergeCell ref="G566:J566"/>
    <mergeCell ref="K566:N566"/>
    <mergeCell ref="B567:C567"/>
    <mergeCell ref="K567:N567"/>
    <mergeCell ref="D567:F567"/>
    <mergeCell ref="G567:J567"/>
    <mergeCell ref="B568:C568"/>
    <mergeCell ref="D568:F568"/>
    <mergeCell ref="G568:J568"/>
    <mergeCell ref="K568:N568"/>
    <mergeCell ref="B569:C569"/>
    <mergeCell ref="K569:N569"/>
    <mergeCell ref="D569:F569"/>
    <mergeCell ref="G569:J569"/>
    <mergeCell ref="B570:C570"/>
    <mergeCell ref="D570:F570"/>
    <mergeCell ref="G570:J570"/>
    <mergeCell ref="K570:N570"/>
    <mergeCell ref="B571:C571"/>
    <mergeCell ref="K571:N571"/>
    <mergeCell ref="D571:F571"/>
    <mergeCell ref="G571:J571"/>
    <mergeCell ref="B572:C572"/>
    <mergeCell ref="D572:F572"/>
    <mergeCell ref="G572:J572"/>
    <mergeCell ref="K572:N572"/>
    <mergeCell ref="B573:C573"/>
    <mergeCell ref="K573:N573"/>
    <mergeCell ref="D573:F573"/>
    <mergeCell ref="G573:J573"/>
    <mergeCell ref="B574:C574"/>
    <mergeCell ref="D574:F574"/>
    <mergeCell ref="G574:J574"/>
    <mergeCell ref="K574:N574"/>
    <mergeCell ref="B575:C575"/>
    <mergeCell ref="K575:N575"/>
    <mergeCell ref="D575:F575"/>
    <mergeCell ref="G575:J575"/>
    <mergeCell ref="B576:C576"/>
    <mergeCell ref="D576:F576"/>
    <mergeCell ref="G576:J576"/>
    <mergeCell ref="K576:N576"/>
    <mergeCell ref="B577:C577"/>
    <mergeCell ref="K577:N577"/>
    <mergeCell ref="D577:F577"/>
    <mergeCell ref="G577:J577"/>
    <mergeCell ref="B578:C578"/>
    <mergeCell ref="D578:F578"/>
    <mergeCell ref="G578:J578"/>
    <mergeCell ref="K578:N578"/>
    <mergeCell ref="B579:C579"/>
    <mergeCell ref="K579:N579"/>
    <mergeCell ref="D579:F579"/>
    <mergeCell ref="G579:J579"/>
    <mergeCell ref="B580:C580"/>
    <mergeCell ref="D580:F580"/>
    <mergeCell ref="G580:J580"/>
    <mergeCell ref="K580:N580"/>
    <mergeCell ref="B581:C581"/>
    <mergeCell ref="K581:N581"/>
    <mergeCell ref="D581:F581"/>
    <mergeCell ref="G581:J581"/>
    <mergeCell ref="B582:C582"/>
    <mergeCell ref="D582:F582"/>
    <mergeCell ref="G582:J582"/>
    <mergeCell ref="K582:N582"/>
    <mergeCell ref="B583:C583"/>
    <mergeCell ref="K583:N583"/>
    <mergeCell ref="D583:F583"/>
    <mergeCell ref="G583:J583"/>
    <mergeCell ref="B584:C584"/>
    <mergeCell ref="D584:F584"/>
    <mergeCell ref="G584:J584"/>
    <mergeCell ref="K584:N584"/>
    <mergeCell ref="B585:C585"/>
    <mergeCell ref="K585:N585"/>
    <mergeCell ref="D585:F585"/>
    <mergeCell ref="G585:J585"/>
    <mergeCell ref="B586:C586"/>
    <mergeCell ref="D586:F586"/>
    <mergeCell ref="G586:J586"/>
    <mergeCell ref="K586:N586"/>
    <mergeCell ref="B587:C587"/>
    <mergeCell ref="K587:N587"/>
    <mergeCell ref="D587:F587"/>
    <mergeCell ref="G587:J587"/>
    <mergeCell ref="B588:C588"/>
    <mergeCell ref="D588:F588"/>
    <mergeCell ref="G588:J588"/>
    <mergeCell ref="K588:N588"/>
    <mergeCell ref="B589:C589"/>
    <mergeCell ref="K589:N589"/>
    <mergeCell ref="D589:F589"/>
    <mergeCell ref="G589:J589"/>
    <mergeCell ref="B590:C590"/>
    <mergeCell ref="D590:F590"/>
    <mergeCell ref="G590:J590"/>
    <mergeCell ref="K590:N590"/>
    <mergeCell ref="B591:C591"/>
    <mergeCell ref="K591:N591"/>
    <mergeCell ref="D591:F591"/>
    <mergeCell ref="G591:J591"/>
    <mergeCell ref="B592:C592"/>
    <mergeCell ref="D592:F592"/>
    <mergeCell ref="G592:J592"/>
    <mergeCell ref="K592:N592"/>
    <mergeCell ref="B593:C593"/>
    <mergeCell ref="K593:N593"/>
    <mergeCell ref="D593:F593"/>
    <mergeCell ref="G593:J593"/>
    <mergeCell ref="B594:C594"/>
    <mergeCell ref="D594:F594"/>
    <mergeCell ref="G594:J594"/>
    <mergeCell ref="K594:N594"/>
    <mergeCell ref="B595:C595"/>
    <mergeCell ref="K595:N595"/>
    <mergeCell ref="D595:F595"/>
    <mergeCell ref="G595:J595"/>
    <mergeCell ref="B596:C596"/>
    <mergeCell ref="D596:F596"/>
    <mergeCell ref="G596:J596"/>
    <mergeCell ref="K596:N596"/>
    <mergeCell ref="B597:C597"/>
    <mergeCell ref="K597:N597"/>
    <mergeCell ref="D597:F597"/>
    <mergeCell ref="G597:J597"/>
    <mergeCell ref="B598:C598"/>
    <mergeCell ref="D598:F598"/>
    <mergeCell ref="G598:J598"/>
    <mergeCell ref="K598:N598"/>
    <mergeCell ref="B599:C599"/>
    <mergeCell ref="K599:N599"/>
    <mergeCell ref="D599:F599"/>
    <mergeCell ref="G599:J599"/>
    <mergeCell ref="B600:C600"/>
    <mergeCell ref="D600:F600"/>
    <mergeCell ref="G600:J600"/>
    <mergeCell ref="K600:N600"/>
    <mergeCell ref="B601:C601"/>
    <mergeCell ref="K601:N601"/>
    <mergeCell ref="D601:F601"/>
    <mergeCell ref="G601:J601"/>
    <mergeCell ref="B602:C602"/>
    <mergeCell ref="D602:F602"/>
    <mergeCell ref="G602:J602"/>
    <mergeCell ref="K602:N602"/>
    <mergeCell ref="B603:C603"/>
    <mergeCell ref="K603:N603"/>
    <mergeCell ref="D603:F603"/>
    <mergeCell ref="G603:J603"/>
    <mergeCell ref="B604:C604"/>
    <mergeCell ref="D604:F604"/>
    <mergeCell ref="G604:J604"/>
    <mergeCell ref="K604:N604"/>
    <mergeCell ref="B605:C605"/>
    <mergeCell ref="K605:N605"/>
    <mergeCell ref="D605:F605"/>
    <mergeCell ref="G605:J605"/>
    <mergeCell ref="B606:C606"/>
    <mergeCell ref="D606:F606"/>
    <mergeCell ref="G606:J606"/>
    <mergeCell ref="K606:N606"/>
    <mergeCell ref="B607:C607"/>
    <mergeCell ref="K607:N607"/>
    <mergeCell ref="D607:F607"/>
    <mergeCell ref="G607:J607"/>
    <mergeCell ref="B608:C608"/>
    <mergeCell ref="D608:F608"/>
    <mergeCell ref="G608:J608"/>
    <mergeCell ref="K608:N608"/>
    <mergeCell ref="B609:C609"/>
    <mergeCell ref="K609:N609"/>
    <mergeCell ref="D609:F609"/>
    <mergeCell ref="G609:J609"/>
    <mergeCell ref="B610:C610"/>
    <mergeCell ref="D610:F610"/>
    <mergeCell ref="G610:J610"/>
    <mergeCell ref="K610:N610"/>
    <mergeCell ref="B611:C611"/>
    <mergeCell ref="K611:N611"/>
    <mergeCell ref="D611:F611"/>
    <mergeCell ref="G611:J611"/>
    <mergeCell ref="B612:C612"/>
    <mergeCell ref="D612:F612"/>
    <mergeCell ref="G612:J612"/>
    <mergeCell ref="K612:N612"/>
    <mergeCell ref="B613:C613"/>
    <mergeCell ref="K613:N613"/>
    <mergeCell ref="D613:F613"/>
    <mergeCell ref="G613:J613"/>
    <mergeCell ref="B614:C614"/>
    <mergeCell ref="D614:F614"/>
    <mergeCell ref="G614:J614"/>
    <mergeCell ref="K614:N614"/>
    <mergeCell ref="B615:C615"/>
    <mergeCell ref="K615:N615"/>
    <mergeCell ref="D615:F615"/>
    <mergeCell ref="G615:J615"/>
    <mergeCell ref="B616:C616"/>
    <mergeCell ref="D616:F616"/>
    <mergeCell ref="G616:J616"/>
    <mergeCell ref="K616:N616"/>
    <mergeCell ref="B617:C617"/>
    <mergeCell ref="K617:N617"/>
    <mergeCell ref="D617:F617"/>
    <mergeCell ref="G617:J617"/>
    <mergeCell ref="B618:C618"/>
    <mergeCell ref="D618:F618"/>
    <mergeCell ref="G618:J618"/>
    <mergeCell ref="K618:N618"/>
    <mergeCell ref="B619:C619"/>
    <mergeCell ref="K619:N619"/>
    <mergeCell ref="D619:F619"/>
    <mergeCell ref="G619:J619"/>
    <mergeCell ref="B620:C620"/>
    <mergeCell ref="D620:F620"/>
    <mergeCell ref="G620:J620"/>
    <mergeCell ref="K620:N620"/>
    <mergeCell ref="B621:C621"/>
    <mergeCell ref="K621:N621"/>
    <mergeCell ref="D621:F621"/>
    <mergeCell ref="G621:J621"/>
    <mergeCell ref="B622:C622"/>
    <mergeCell ref="D622:F622"/>
    <mergeCell ref="G622:J622"/>
    <mergeCell ref="K622:N622"/>
    <mergeCell ref="B623:C623"/>
    <mergeCell ref="K623:N623"/>
    <mergeCell ref="D623:F623"/>
    <mergeCell ref="G623:J623"/>
    <mergeCell ref="B624:C624"/>
    <mergeCell ref="D624:F624"/>
    <mergeCell ref="G624:J624"/>
    <mergeCell ref="K624:N624"/>
    <mergeCell ref="B625:C625"/>
    <mergeCell ref="K625:N625"/>
    <mergeCell ref="D625:F625"/>
    <mergeCell ref="G625:J625"/>
    <mergeCell ref="B626:C626"/>
    <mergeCell ref="D626:F626"/>
    <mergeCell ref="G626:J626"/>
    <mergeCell ref="K626:N626"/>
    <mergeCell ref="B627:C627"/>
    <mergeCell ref="K627:N627"/>
    <mergeCell ref="D627:F627"/>
    <mergeCell ref="G627:J627"/>
    <mergeCell ref="B628:C628"/>
    <mergeCell ref="D628:F628"/>
    <mergeCell ref="G628:J628"/>
    <mergeCell ref="K628:N628"/>
    <mergeCell ref="B629:C629"/>
    <mergeCell ref="K629:N629"/>
    <mergeCell ref="D629:F629"/>
    <mergeCell ref="G629:J629"/>
    <mergeCell ref="B630:C630"/>
    <mergeCell ref="D630:F630"/>
    <mergeCell ref="G630:J630"/>
    <mergeCell ref="K630:N630"/>
    <mergeCell ref="B631:C631"/>
    <mergeCell ref="K631:N631"/>
    <mergeCell ref="D631:F631"/>
    <mergeCell ref="G631:J631"/>
    <mergeCell ref="B632:C632"/>
    <mergeCell ref="D632:F632"/>
    <mergeCell ref="G632:J632"/>
    <mergeCell ref="K632:N632"/>
    <mergeCell ref="B633:C633"/>
    <mergeCell ref="K633:N633"/>
    <mergeCell ref="D633:F633"/>
    <mergeCell ref="G633:J633"/>
    <mergeCell ref="B634:C634"/>
    <mergeCell ref="D634:F634"/>
    <mergeCell ref="G634:J634"/>
    <mergeCell ref="K634:N634"/>
    <mergeCell ref="B635:C635"/>
    <mergeCell ref="K635:N635"/>
    <mergeCell ref="D635:F635"/>
    <mergeCell ref="G635:J635"/>
    <mergeCell ref="B636:C636"/>
    <mergeCell ref="D636:F636"/>
    <mergeCell ref="G636:J636"/>
    <mergeCell ref="K636:N636"/>
    <mergeCell ref="B637:C637"/>
    <mergeCell ref="K637:N637"/>
    <mergeCell ref="D637:F637"/>
    <mergeCell ref="G637:J637"/>
    <mergeCell ref="B638:C638"/>
    <mergeCell ref="D638:F638"/>
    <mergeCell ref="G638:J638"/>
    <mergeCell ref="K638:N638"/>
    <mergeCell ref="B639:C639"/>
    <mergeCell ref="K639:N639"/>
    <mergeCell ref="D639:F639"/>
    <mergeCell ref="G639:J639"/>
    <mergeCell ref="B640:C640"/>
    <mergeCell ref="D640:F640"/>
    <mergeCell ref="G640:J640"/>
    <mergeCell ref="K640:N640"/>
    <mergeCell ref="B641:C641"/>
    <mergeCell ref="K641:N641"/>
    <mergeCell ref="D641:F641"/>
    <mergeCell ref="G641:J641"/>
    <mergeCell ref="B642:C642"/>
    <mergeCell ref="D642:F642"/>
    <mergeCell ref="G642:J642"/>
    <mergeCell ref="K642:N642"/>
    <mergeCell ref="B643:C643"/>
    <mergeCell ref="K643:N643"/>
    <mergeCell ref="D643:F643"/>
    <mergeCell ref="G643:J643"/>
    <mergeCell ref="B644:C644"/>
    <mergeCell ref="D644:F644"/>
    <mergeCell ref="G644:J644"/>
    <mergeCell ref="K644:N644"/>
    <mergeCell ref="B645:C645"/>
    <mergeCell ref="K645:N645"/>
    <mergeCell ref="D645:F645"/>
    <mergeCell ref="G645:J645"/>
    <mergeCell ref="B646:C646"/>
    <mergeCell ref="D646:F646"/>
    <mergeCell ref="G646:J646"/>
    <mergeCell ref="K646:N646"/>
    <mergeCell ref="B647:C647"/>
    <mergeCell ref="K647:N647"/>
    <mergeCell ref="D647:F647"/>
    <mergeCell ref="G647:J647"/>
    <mergeCell ref="B648:C648"/>
    <mergeCell ref="D648:F648"/>
    <mergeCell ref="G648:J648"/>
    <mergeCell ref="K648:N648"/>
    <mergeCell ref="B649:C649"/>
    <mergeCell ref="K649:N649"/>
    <mergeCell ref="D649:F649"/>
    <mergeCell ref="G649:J649"/>
    <mergeCell ref="B650:C650"/>
    <mergeCell ref="D650:F650"/>
    <mergeCell ref="G650:J650"/>
    <mergeCell ref="K650:N650"/>
    <mergeCell ref="B651:C651"/>
    <mergeCell ref="K651:N651"/>
    <mergeCell ref="D651:F651"/>
    <mergeCell ref="G651:J651"/>
    <mergeCell ref="B652:C652"/>
    <mergeCell ref="D652:F652"/>
    <mergeCell ref="G652:J652"/>
    <mergeCell ref="K652:N652"/>
    <mergeCell ref="B653:C653"/>
    <mergeCell ref="K653:N653"/>
    <mergeCell ref="D653:F653"/>
    <mergeCell ref="G653:J653"/>
    <mergeCell ref="B654:C654"/>
    <mergeCell ref="D654:F654"/>
    <mergeCell ref="G654:J654"/>
    <mergeCell ref="K654:N654"/>
    <mergeCell ref="B655:C655"/>
    <mergeCell ref="K655:N655"/>
    <mergeCell ref="D655:F655"/>
    <mergeCell ref="G655:J655"/>
    <mergeCell ref="B656:C656"/>
    <mergeCell ref="D656:F656"/>
    <mergeCell ref="G656:J656"/>
    <mergeCell ref="K656:N656"/>
    <mergeCell ref="B657:C657"/>
    <mergeCell ref="K657:N657"/>
    <mergeCell ref="D657:F657"/>
    <mergeCell ref="G657:J657"/>
    <mergeCell ref="B658:C658"/>
    <mergeCell ref="D658:F658"/>
    <mergeCell ref="G658:J658"/>
    <mergeCell ref="K658:N658"/>
    <mergeCell ref="B659:C659"/>
    <mergeCell ref="K659:N659"/>
    <mergeCell ref="D659:F659"/>
    <mergeCell ref="G659:J659"/>
    <mergeCell ref="B660:C660"/>
    <mergeCell ref="D660:F660"/>
    <mergeCell ref="G660:J660"/>
    <mergeCell ref="K660:N660"/>
    <mergeCell ref="B661:C661"/>
    <mergeCell ref="K661:N661"/>
    <mergeCell ref="D661:F661"/>
    <mergeCell ref="G661:J661"/>
    <mergeCell ref="B662:C662"/>
    <mergeCell ref="D662:F662"/>
    <mergeCell ref="G662:J662"/>
    <mergeCell ref="K662:N662"/>
    <mergeCell ref="B663:C663"/>
    <mergeCell ref="K663:N663"/>
    <mergeCell ref="D663:F663"/>
    <mergeCell ref="G663:J663"/>
    <mergeCell ref="B664:C664"/>
    <mergeCell ref="D664:F664"/>
    <mergeCell ref="G664:J664"/>
    <mergeCell ref="K664:N664"/>
    <mergeCell ref="B665:C665"/>
    <mergeCell ref="K665:N665"/>
    <mergeCell ref="D665:F665"/>
    <mergeCell ref="G665:J665"/>
    <mergeCell ref="B666:C666"/>
    <mergeCell ref="D666:F666"/>
    <mergeCell ref="G666:J666"/>
    <mergeCell ref="K666:N666"/>
    <mergeCell ref="B667:C667"/>
    <mergeCell ref="K667:N667"/>
    <mergeCell ref="D667:F667"/>
    <mergeCell ref="G667:J667"/>
    <mergeCell ref="B668:C668"/>
    <mergeCell ref="D668:F668"/>
    <mergeCell ref="G668:J668"/>
    <mergeCell ref="K668:N668"/>
    <mergeCell ref="B669:C669"/>
    <mergeCell ref="K669:N669"/>
    <mergeCell ref="D669:F669"/>
    <mergeCell ref="G669:J669"/>
    <mergeCell ref="B670:C670"/>
    <mergeCell ref="D670:F670"/>
    <mergeCell ref="G670:J670"/>
    <mergeCell ref="K670:N670"/>
    <mergeCell ref="B671:C671"/>
    <mergeCell ref="K671:N671"/>
    <mergeCell ref="D671:F671"/>
    <mergeCell ref="G671:J671"/>
    <mergeCell ref="B672:C672"/>
    <mergeCell ref="D672:F672"/>
    <mergeCell ref="G672:J672"/>
    <mergeCell ref="K672:N672"/>
    <mergeCell ref="B673:C673"/>
    <mergeCell ref="K673:N673"/>
    <mergeCell ref="D673:F673"/>
    <mergeCell ref="G673:J673"/>
    <mergeCell ref="B674:C674"/>
    <mergeCell ref="D674:F674"/>
    <mergeCell ref="G674:J674"/>
    <mergeCell ref="K674:N674"/>
    <mergeCell ref="B675:C675"/>
    <mergeCell ref="K675:N675"/>
    <mergeCell ref="D675:F675"/>
    <mergeCell ref="G675:J675"/>
    <mergeCell ref="B676:C676"/>
    <mergeCell ref="D676:F676"/>
    <mergeCell ref="G676:J676"/>
    <mergeCell ref="K676:N676"/>
    <mergeCell ref="B677:C677"/>
    <mergeCell ref="K677:N677"/>
    <mergeCell ref="D677:F677"/>
    <mergeCell ref="G677:J677"/>
    <mergeCell ref="B678:C678"/>
    <mergeCell ref="D678:F678"/>
    <mergeCell ref="G678:J678"/>
    <mergeCell ref="K678:N678"/>
    <mergeCell ref="B679:C679"/>
    <mergeCell ref="K679:N679"/>
    <mergeCell ref="D679:F679"/>
    <mergeCell ref="G679:J679"/>
    <mergeCell ref="B680:C680"/>
    <mergeCell ref="D680:F680"/>
    <mergeCell ref="G680:J680"/>
    <mergeCell ref="K680:N680"/>
    <mergeCell ref="B681:C681"/>
    <mergeCell ref="K681:N681"/>
    <mergeCell ref="D681:F681"/>
    <mergeCell ref="G681:J681"/>
    <mergeCell ref="B682:C682"/>
    <mergeCell ref="D682:F682"/>
    <mergeCell ref="G682:J682"/>
    <mergeCell ref="K682:N682"/>
    <mergeCell ref="B683:C683"/>
    <mergeCell ref="K683:N683"/>
    <mergeCell ref="D683:F683"/>
    <mergeCell ref="G683:J683"/>
    <mergeCell ref="B684:C684"/>
    <mergeCell ref="D684:F684"/>
    <mergeCell ref="G684:J684"/>
    <mergeCell ref="K684:N684"/>
    <mergeCell ref="B685:C685"/>
    <mergeCell ref="K685:N685"/>
    <mergeCell ref="D685:F685"/>
    <mergeCell ref="G685:J685"/>
    <mergeCell ref="B686:C686"/>
    <mergeCell ref="D686:F686"/>
    <mergeCell ref="G686:J686"/>
    <mergeCell ref="K686:N686"/>
    <mergeCell ref="B687:C687"/>
    <mergeCell ref="K687:N687"/>
    <mergeCell ref="D687:F687"/>
    <mergeCell ref="G687:J687"/>
    <mergeCell ref="B688:C688"/>
    <mergeCell ref="D688:F688"/>
    <mergeCell ref="G688:J688"/>
    <mergeCell ref="K688:N688"/>
    <mergeCell ref="B689:C689"/>
    <mergeCell ref="K689:N689"/>
    <mergeCell ref="D689:F689"/>
    <mergeCell ref="G689:J689"/>
    <mergeCell ref="B690:C690"/>
    <mergeCell ref="D690:F690"/>
    <mergeCell ref="G690:J690"/>
    <mergeCell ref="K690:N690"/>
    <mergeCell ref="B691:C691"/>
    <mergeCell ref="K691:N691"/>
    <mergeCell ref="D691:F691"/>
    <mergeCell ref="G691:J691"/>
    <mergeCell ref="B692:C692"/>
    <mergeCell ref="D692:F692"/>
    <mergeCell ref="G692:J692"/>
    <mergeCell ref="K692:N692"/>
    <mergeCell ref="B693:C693"/>
    <mergeCell ref="K693:N693"/>
    <mergeCell ref="D693:F693"/>
    <mergeCell ref="G693:J693"/>
    <mergeCell ref="B694:C694"/>
    <mergeCell ref="D694:F694"/>
    <mergeCell ref="G694:J694"/>
    <mergeCell ref="K694:N694"/>
    <mergeCell ref="B695:C695"/>
    <mergeCell ref="K695:N695"/>
    <mergeCell ref="D695:F695"/>
    <mergeCell ref="G695:J695"/>
    <mergeCell ref="B696:C696"/>
    <mergeCell ref="D696:F696"/>
    <mergeCell ref="G696:J696"/>
    <mergeCell ref="K696:N696"/>
    <mergeCell ref="B697:C697"/>
    <mergeCell ref="K697:N697"/>
    <mergeCell ref="D697:F697"/>
    <mergeCell ref="G697:J697"/>
    <mergeCell ref="B698:C698"/>
    <mergeCell ref="D698:F698"/>
    <mergeCell ref="G698:J698"/>
    <mergeCell ref="K698:N698"/>
    <mergeCell ref="B699:C699"/>
    <mergeCell ref="K699:N699"/>
    <mergeCell ref="D699:F699"/>
    <mergeCell ref="G699:J699"/>
    <mergeCell ref="B700:C700"/>
    <mergeCell ref="D700:F700"/>
    <mergeCell ref="G700:J700"/>
    <mergeCell ref="K700:N700"/>
    <mergeCell ref="B701:C701"/>
    <mergeCell ref="K701:N701"/>
    <mergeCell ref="D701:F701"/>
    <mergeCell ref="G701:J701"/>
    <mergeCell ref="B702:C702"/>
    <mergeCell ref="D702:F702"/>
    <mergeCell ref="G702:J702"/>
    <mergeCell ref="K702:N702"/>
    <mergeCell ref="B703:C703"/>
    <mergeCell ref="K703:N703"/>
    <mergeCell ref="D703:F703"/>
    <mergeCell ref="G703:J703"/>
    <mergeCell ref="B704:C704"/>
    <mergeCell ref="D704:F704"/>
    <mergeCell ref="G704:J704"/>
    <mergeCell ref="K704:N704"/>
    <mergeCell ref="B705:C705"/>
    <mergeCell ref="K705:N705"/>
    <mergeCell ref="D705:F705"/>
    <mergeCell ref="G705:J705"/>
    <mergeCell ref="B706:C706"/>
    <mergeCell ref="D706:F706"/>
    <mergeCell ref="G706:J706"/>
    <mergeCell ref="K706:N706"/>
    <mergeCell ref="B707:C707"/>
    <mergeCell ref="K707:N707"/>
    <mergeCell ref="D707:F707"/>
    <mergeCell ref="G707:J707"/>
    <mergeCell ref="B708:C708"/>
    <mergeCell ref="D708:F708"/>
    <mergeCell ref="G708:J708"/>
    <mergeCell ref="K708:N708"/>
    <mergeCell ref="B709:C709"/>
    <mergeCell ref="K709:N709"/>
    <mergeCell ref="D709:F709"/>
    <mergeCell ref="G709:J709"/>
    <mergeCell ref="B710:C710"/>
    <mergeCell ref="D710:F710"/>
    <mergeCell ref="G710:J710"/>
    <mergeCell ref="K710:N710"/>
    <mergeCell ref="B711:C711"/>
    <mergeCell ref="K711:N711"/>
    <mergeCell ref="D711:F711"/>
    <mergeCell ref="G711:J711"/>
    <mergeCell ref="B712:C712"/>
    <mergeCell ref="D712:F712"/>
    <mergeCell ref="G712:J712"/>
    <mergeCell ref="K712:N712"/>
    <mergeCell ref="B713:C713"/>
    <mergeCell ref="K713:N713"/>
    <mergeCell ref="D713:F713"/>
    <mergeCell ref="G713:J713"/>
    <mergeCell ref="B714:C714"/>
    <mergeCell ref="D714:F714"/>
    <mergeCell ref="G714:J714"/>
    <mergeCell ref="K714:N714"/>
    <mergeCell ref="B715:C715"/>
    <mergeCell ref="K715:N715"/>
    <mergeCell ref="D715:F715"/>
    <mergeCell ref="G715:J715"/>
    <mergeCell ref="B716:C716"/>
    <mergeCell ref="D716:F716"/>
    <mergeCell ref="G716:J716"/>
    <mergeCell ref="K716:N716"/>
    <mergeCell ref="B717:C717"/>
    <mergeCell ref="K717:N717"/>
    <mergeCell ref="D717:F717"/>
    <mergeCell ref="G717:J717"/>
    <mergeCell ref="B718:C718"/>
    <mergeCell ref="D718:F718"/>
    <mergeCell ref="G718:J718"/>
    <mergeCell ref="K718:N718"/>
    <mergeCell ref="B719:C719"/>
    <mergeCell ref="K719:N719"/>
    <mergeCell ref="D719:F719"/>
    <mergeCell ref="G719:J719"/>
    <mergeCell ref="B720:C720"/>
    <mergeCell ref="D720:F720"/>
    <mergeCell ref="G720:J720"/>
    <mergeCell ref="K720:N720"/>
    <mergeCell ref="B721:C721"/>
    <mergeCell ref="K721:N721"/>
    <mergeCell ref="D721:F721"/>
    <mergeCell ref="G721:J721"/>
    <mergeCell ref="B722:C722"/>
    <mergeCell ref="D722:F722"/>
    <mergeCell ref="G722:J722"/>
    <mergeCell ref="K722:N722"/>
    <mergeCell ref="B723:C723"/>
    <mergeCell ref="K723:N723"/>
    <mergeCell ref="D723:F723"/>
    <mergeCell ref="G723:J723"/>
    <mergeCell ref="B724:C724"/>
    <mergeCell ref="D724:F724"/>
    <mergeCell ref="G724:J724"/>
    <mergeCell ref="K724:N724"/>
    <mergeCell ref="B725:C725"/>
    <mergeCell ref="K725:N725"/>
    <mergeCell ref="D725:F725"/>
    <mergeCell ref="G725:J725"/>
    <mergeCell ref="B726:C726"/>
    <mergeCell ref="D726:F726"/>
    <mergeCell ref="G726:J726"/>
    <mergeCell ref="K726:N726"/>
    <mergeCell ref="B727:C727"/>
    <mergeCell ref="K727:N727"/>
    <mergeCell ref="D727:F727"/>
    <mergeCell ref="G727:J727"/>
    <mergeCell ref="B728:C728"/>
    <mergeCell ref="D728:F728"/>
    <mergeCell ref="G728:J728"/>
    <mergeCell ref="K728:N728"/>
    <mergeCell ref="B729:C729"/>
    <mergeCell ref="K729:N729"/>
    <mergeCell ref="D729:F729"/>
    <mergeCell ref="G729:J729"/>
    <mergeCell ref="B730:C730"/>
    <mergeCell ref="D730:F730"/>
    <mergeCell ref="G730:J730"/>
    <mergeCell ref="K730:N730"/>
    <mergeCell ref="B731:C731"/>
    <mergeCell ref="K731:N731"/>
    <mergeCell ref="D731:F731"/>
    <mergeCell ref="G731:J731"/>
    <mergeCell ref="B732:C732"/>
    <mergeCell ref="D732:F732"/>
    <mergeCell ref="G732:J732"/>
    <mergeCell ref="K732:N732"/>
    <mergeCell ref="B733:C733"/>
    <mergeCell ref="K733:N733"/>
    <mergeCell ref="D733:F733"/>
    <mergeCell ref="G733:J733"/>
    <mergeCell ref="B734:C734"/>
    <mergeCell ref="D734:F734"/>
    <mergeCell ref="G734:J734"/>
    <mergeCell ref="K734:N734"/>
    <mergeCell ref="B735:C735"/>
    <mergeCell ref="K735:N735"/>
    <mergeCell ref="D735:F735"/>
    <mergeCell ref="G735:J735"/>
    <mergeCell ref="B736:C736"/>
    <mergeCell ref="D736:F736"/>
    <mergeCell ref="G736:J736"/>
    <mergeCell ref="K736:N736"/>
    <mergeCell ref="B737:C737"/>
    <mergeCell ref="K737:N737"/>
    <mergeCell ref="D737:F737"/>
    <mergeCell ref="G737:J737"/>
    <mergeCell ref="B738:C738"/>
    <mergeCell ref="D738:F738"/>
    <mergeCell ref="G738:J738"/>
    <mergeCell ref="K738:N738"/>
    <mergeCell ref="B739:C739"/>
    <mergeCell ref="K739:N739"/>
    <mergeCell ref="D739:F739"/>
    <mergeCell ref="G739:J739"/>
    <mergeCell ref="B740:C740"/>
    <mergeCell ref="D740:F740"/>
    <mergeCell ref="G740:J740"/>
    <mergeCell ref="K740:N740"/>
    <mergeCell ref="B741:C741"/>
    <mergeCell ref="K741:N741"/>
    <mergeCell ref="D741:F741"/>
    <mergeCell ref="G741:J741"/>
    <mergeCell ref="B742:C742"/>
    <mergeCell ref="D742:F742"/>
    <mergeCell ref="G742:J742"/>
    <mergeCell ref="K742:N742"/>
    <mergeCell ref="B743:C743"/>
    <mergeCell ref="K743:N743"/>
    <mergeCell ref="D743:F743"/>
    <mergeCell ref="G743:J743"/>
    <mergeCell ref="B744:C744"/>
    <mergeCell ref="D744:F744"/>
    <mergeCell ref="G744:J744"/>
    <mergeCell ref="K744:N744"/>
    <mergeCell ref="B745:C745"/>
    <mergeCell ref="K745:N745"/>
    <mergeCell ref="D745:F745"/>
    <mergeCell ref="G745:J745"/>
    <mergeCell ref="B746:C746"/>
    <mergeCell ref="D746:F746"/>
    <mergeCell ref="G746:J746"/>
    <mergeCell ref="K746:N746"/>
    <mergeCell ref="B747:C747"/>
    <mergeCell ref="K747:N747"/>
    <mergeCell ref="D747:F747"/>
    <mergeCell ref="G747:J747"/>
    <mergeCell ref="B748:C748"/>
    <mergeCell ref="D748:F748"/>
    <mergeCell ref="G748:J748"/>
    <mergeCell ref="K748:N748"/>
    <mergeCell ref="B749:C749"/>
    <mergeCell ref="K749:N749"/>
    <mergeCell ref="D749:F749"/>
    <mergeCell ref="G749:J749"/>
    <mergeCell ref="B750:C750"/>
    <mergeCell ref="D750:F750"/>
    <mergeCell ref="G750:J750"/>
    <mergeCell ref="K750:N750"/>
    <mergeCell ref="B751:C751"/>
    <mergeCell ref="K751:N751"/>
    <mergeCell ref="D751:F751"/>
    <mergeCell ref="G751:J751"/>
    <mergeCell ref="B752:C752"/>
    <mergeCell ref="D752:F752"/>
    <mergeCell ref="G752:J752"/>
    <mergeCell ref="K752:N752"/>
    <mergeCell ref="B753:C753"/>
    <mergeCell ref="K753:N753"/>
    <mergeCell ref="D753:F753"/>
    <mergeCell ref="G753:J753"/>
    <mergeCell ref="B754:C754"/>
    <mergeCell ref="D754:F754"/>
    <mergeCell ref="G754:J754"/>
    <mergeCell ref="K754:N754"/>
    <mergeCell ref="B755:C755"/>
    <mergeCell ref="K755:N755"/>
    <mergeCell ref="D755:F755"/>
    <mergeCell ref="G755:J755"/>
    <mergeCell ref="B756:C756"/>
    <mergeCell ref="D756:F756"/>
    <mergeCell ref="G756:J756"/>
    <mergeCell ref="K756:N756"/>
    <mergeCell ref="B757:C757"/>
    <mergeCell ref="K757:N757"/>
    <mergeCell ref="D757:F757"/>
    <mergeCell ref="G757:J757"/>
    <mergeCell ref="B758:C758"/>
    <mergeCell ref="D758:F758"/>
    <mergeCell ref="G758:J758"/>
    <mergeCell ref="K758:N758"/>
    <mergeCell ref="B759:C759"/>
    <mergeCell ref="K759:N759"/>
    <mergeCell ref="D759:F759"/>
    <mergeCell ref="G759:J759"/>
    <mergeCell ref="B760:C760"/>
    <mergeCell ref="D760:F760"/>
    <mergeCell ref="G760:J760"/>
    <mergeCell ref="K760:N760"/>
    <mergeCell ref="B761:C761"/>
    <mergeCell ref="K761:N761"/>
    <mergeCell ref="D761:F761"/>
    <mergeCell ref="G761:J761"/>
    <mergeCell ref="B762:C762"/>
    <mergeCell ref="D762:F762"/>
    <mergeCell ref="G762:J762"/>
    <mergeCell ref="K762:N762"/>
    <mergeCell ref="B763:C763"/>
    <mergeCell ref="K763:N763"/>
    <mergeCell ref="D763:F763"/>
    <mergeCell ref="G763:J763"/>
    <mergeCell ref="B764:C764"/>
    <mergeCell ref="D764:F764"/>
    <mergeCell ref="G764:J764"/>
    <mergeCell ref="K764:N764"/>
    <mergeCell ref="B765:C765"/>
    <mergeCell ref="K765:N765"/>
    <mergeCell ref="D989:F989"/>
    <mergeCell ref="G989:J989"/>
    <mergeCell ref="B990:C990"/>
    <mergeCell ref="D990:F990"/>
    <mergeCell ref="G990:J990"/>
    <mergeCell ref="K990:N990"/>
    <mergeCell ref="B991:C991"/>
    <mergeCell ref="K991:N991"/>
    <mergeCell ref="D991:F991"/>
    <mergeCell ref="G991:J991"/>
    <mergeCell ref="B992:C992"/>
    <mergeCell ref="D992:F992"/>
    <mergeCell ref="G992:J992"/>
    <mergeCell ref="K992:N992"/>
    <mergeCell ref="B993:C993"/>
    <mergeCell ref="K993:N993"/>
    <mergeCell ref="D993:F993"/>
    <mergeCell ref="G993:J993"/>
    <mergeCell ref="B994:C994"/>
    <mergeCell ref="D994:F994"/>
    <mergeCell ref="G994:J994"/>
    <mergeCell ref="K994:N994"/>
    <mergeCell ref="B995:C995"/>
    <mergeCell ref="K995:N995"/>
    <mergeCell ref="D995:F995"/>
    <mergeCell ref="G995:J995"/>
    <mergeCell ref="B996:C996"/>
    <mergeCell ref="D996:F996"/>
    <mergeCell ref="G996:J996"/>
    <mergeCell ref="K996:N996"/>
    <mergeCell ref="B997:C997"/>
    <mergeCell ref="K997:N997"/>
    <mergeCell ref="D997:F997"/>
    <mergeCell ref="G997:J997"/>
    <mergeCell ref="B998:C998"/>
    <mergeCell ref="D998:F998"/>
    <mergeCell ref="G998:J998"/>
    <mergeCell ref="K998:N998"/>
    <mergeCell ref="B999:C999"/>
    <mergeCell ref="K999:N999"/>
    <mergeCell ref="D999:F999"/>
    <mergeCell ref="G999:J999"/>
    <mergeCell ref="B1000:C1000"/>
    <mergeCell ref="D1000:F1000"/>
    <mergeCell ref="G1000:J1000"/>
    <mergeCell ref="K1000:N1000"/>
    <mergeCell ref="B1001:C1001"/>
    <mergeCell ref="D91:F91"/>
    <mergeCell ref="G91:J91"/>
    <mergeCell ref="B92:C92"/>
    <mergeCell ref="D92:F92"/>
    <mergeCell ref="G92:J92"/>
    <mergeCell ref="K92:N92"/>
    <mergeCell ref="B93:C93"/>
    <mergeCell ref="K93:N93"/>
    <mergeCell ref="D93:F93"/>
    <mergeCell ref="G93:J93"/>
    <mergeCell ref="B94:C94"/>
    <mergeCell ref="D94:F94"/>
    <mergeCell ref="G94:J94"/>
    <mergeCell ref="K94:N94"/>
    <mergeCell ref="K95:N95"/>
    <mergeCell ref="G97:J97"/>
    <mergeCell ref="K97:N97"/>
    <mergeCell ref="B95:C95"/>
    <mergeCell ref="B96:C96"/>
    <mergeCell ref="D96:F96"/>
    <mergeCell ref="G96:J96"/>
    <mergeCell ref="K96:N96"/>
    <mergeCell ref="B97:C97"/>
    <mergeCell ref="D97:F97"/>
    <mergeCell ref="B98:C98"/>
    <mergeCell ref="D98:F98"/>
    <mergeCell ref="G98:J98"/>
    <mergeCell ref="K98:N98"/>
    <mergeCell ref="D99:F99"/>
    <mergeCell ref="G99:J99"/>
    <mergeCell ref="K99:N99"/>
    <mergeCell ref="G101:J101"/>
    <mergeCell ref="K101:N101"/>
    <mergeCell ref="D1001:F1001"/>
    <mergeCell ref="G1001:N1001"/>
    <mergeCell ref="D961:F961"/>
    <mergeCell ref="G961:J961"/>
    <mergeCell ref="B962:C962"/>
    <mergeCell ref="D962:F962"/>
    <mergeCell ref="G962:J962"/>
    <mergeCell ref="K962:N962"/>
    <mergeCell ref="B963:C963"/>
    <mergeCell ref="K963:N963"/>
    <mergeCell ref="D963:F963"/>
    <mergeCell ref="G963:J963"/>
    <mergeCell ref="B964:C964"/>
    <mergeCell ref="D964:F964"/>
    <mergeCell ref="G964:J964"/>
    <mergeCell ref="K964:N964"/>
    <mergeCell ref="B965:C965"/>
    <mergeCell ref="K965:N965"/>
    <mergeCell ref="D965:F965"/>
    <mergeCell ref="G965:J965"/>
    <mergeCell ref="B966:C966"/>
    <mergeCell ref="D966:F966"/>
    <mergeCell ref="G966:J966"/>
    <mergeCell ref="K966:N966"/>
    <mergeCell ref="B967:C967"/>
    <mergeCell ref="K967:N967"/>
    <mergeCell ref="D967:F967"/>
    <mergeCell ref="G967:J967"/>
    <mergeCell ref="B968:C968"/>
    <mergeCell ref="D968:F968"/>
    <mergeCell ref="G968:J968"/>
    <mergeCell ref="K968:N968"/>
    <mergeCell ref="B969:C969"/>
    <mergeCell ref="K969:N969"/>
    <mergeCell ref="D969:F969"/>
    <mergeCell ref="G969:J969"/>
    <mergeCell ref="B970:C970"/>
    <mergeCell ref="D970:F970"/>
    <mergeCell ref="G970:J970"/>
    <mergeCell ref="K970:N970"/>
    <mergeCell ref="B971:C971"/>
    <mergeCell ref="K971:N971"/>
    <mergeCell ref="D971:F971"/>
    <mergeCell ref="G971:J971"/>
    <mergeCell ref="B972:C972"/>
    <mergeCell ref="D972:F972"/>
    <mergeCell ref="G972:J972"/>
    <mergeCell ref="K972:N972"/>
    <mergeCell ref="B973:C973"/>
    <mergeCell ref="K973:N973"/>
    <mergeCell ref="D973:F973"/>
    <mergeCell ref="G973:J973"/>
    <mergeCell ref="B974:C974"/>
    <mergeCell ref="D974:F974"/>
    <mergeCell ref="G974:J974"/>
    <mergeCell ref="K974:N974"/>
    <mergeCell ref="B975:C975"/>
    <mergeCell ref="K975:N975"/>
    <mergeCell ref="D975:F975"/>
    <mergeCell ref="G975:J975"/>
    <mergeCell ref="B976:C976"/>
    <mergeCell ref="D976:F976"/>
    <mergeCell ref="G976:J976"/>
    <mergeCell ref="K976:N976"/>
    <mergeCell ref="B977:C977"/>
    <mergeCell ref="K977:N977"/>
    <mergeCell ref="D977:F977"/>
    <mergeCell ref="G977:J977"/>
    <mergeCell ref="B978:C978"/>
    <mergeCell ref="D978:F978"/>
    <mergeCell ref="G978:J978"/>
    <mergeCell ref="K978:N978"/>
    <mergeCell ref="B979:C979"/>
    <mergeCell ref="K979:N979"/>
    <mergeCell ref="D979:F979"/>
    <mergeCell ref="G979:J979"/>
    <mergeCell ref="B980:C980"/>
    <mergeCell ref="D980:F980"/>
    <mergeCell ref="G980:J980"/>
    <mergeCell ref="K980:N980"/>
    <mergeCell ref="B981:C981"/>
    <mergeCell ref="K981:N981"/>
    <mergeCell ref="D981:F981"/>
    <mergeCell ref="G981:J981"/>
    <mergeCell ref="B982:C982"/>
    <mergeCell ref="D982:F982"/>
    <mergeCell ref="G982:J982"/>
    <mergeCell ref="K982:N982"/>
    <mergeCell ref="B983:C983"/>
    <mergeCell ref="K983:N983"/>
    <mergeCell ref="D983:F983"/>
    <mergeCell ref="G983:J983"/>
    <mergeCell ref="B984:C984"/>
    <mergeCell ref="D984:F984"/>
    <mergeCell ref="G984:J984"/>
    <mergeCell ref="K984:N984"/>
    <mergeCell ref="B985:C985"/>
    <mergeCell ref="K985:N985"/>
    <mergeCell ref="D985:F985"/>
    <mergeCell ref="G985:J985"/>
    <mergeCell ref="B986:C986"/>
    <mergeCell ref="D986:F986"/>
    <mergeCell ref="G986:J986"/>
    <mergeCell ref="K986:N986"/>
    <mergeCell ref="B987:C987"/>
    <mergeCell ref="K987:N987"/>
    <mergeCell ref="D987:F987"/>
    <mergeCell ref="G987:J987"/>
    <mergeCell ref="B988:C988"/>
    <mergeCell ref="D988:F988"/>
    <mergeCell ref="G988:J988"/>
    <mergeCell ref="K988:N988"/>
    <mergeCell ref="B989:C989"/>
    <mergeCell ref="K989:N989"/>
    <mergeCell ref="D765:F765"/>
    <mergeCell ref="G765:J765"/>
    <mergeCell ref="B766:C766"/>
    <mergeCell ref="D766:F766"/>
    <mergeCell ref="G766:J766"/>
    <mergeCell ref="K766:N766"/>
    <mergeCell ref="B767:C767"/>
    <mergeCell ref="K767:N767"/>
    <mergeCell ref="D767:F767"/>
    <mergeCell ref="G767:J767"/>
    <mergeCell ref="B768:C768"/>
    <mergeCell ref="D768:F768"/>
    <mergeCell ref="G768:J768"/>
    <mergeCell ref="K768:N768"/>
    <mergeCell ref="B769:C769"/>
    <mergeCell ref="K769:N769"/>
    <mergeCell ref="D769:F769"/>
    <mergeCell ref="G769:J769"/>
    <mergeCell ref="B770:C770"/>
    <mergeCell ref="D770:F770"/>
    <mergeCell ref="G770:J770"/>
    <mergeCell ref="K770:N770"/>
    <mergeCell ref="B771:C771"/>
    <mergeCell ref="K771:N771"/>
    <mergeCell ref="D771:F771"/>
    <mergeCell ref="G771:J771"/>
    <mergeCell ref="B772:C772"/>
    <mergeCell ref="D772:F772"/>
    <mergeCell ref="G772:J772"/>
    <mergeCell ref="K772:N772"/>
    <mergeCell ref="B773:C773"/>
    <mergeCell ref="K773:N773"/>
    <mergeCell ref="D773:F773"/>
    <mergeCell ref="G773:J773"/>
    <mergeCell ref="B774:C774"/>
    <mergeCell ref="D774:F774"/>
    <mergeCell ref="G774:J774"/>
    <mergeCell ref="K774:N774"/>
    <mergeCell ref="B775:C775"/>
    <mergeCell ref="K775:N775"/>
    <mergeCell ref="D775:F775"/>
    <mergeCell ref="G775:J775"/>
    <mergeCell ref="B776:C776"/>
    <mergeCell ref="D776:F776"/>
    <mergeCell ref="G776:J776"/>
    <mergeCell ref="K776:N776"/>
    <mergeCell ref="B777:C777"/>
    <mergeCell ref="K777:N777"/>
    <mergeCell ref="D777:F777"/>
    <mergeCell ref="G777:J777"/>
    <mergeCell ref="B778:C778"/>
    <mergeCell ref="D778:F778"/>
    <mergeCell ref="G778:J778"/>
    <mergeCell ref="K778:N778"/>
    <mergeCell ref="B779:C779"/>
    <mergeCell ref="K779:N779"/>
    <mergeCell ref="D779:F779"/>
    <mergeCell ref="G779:J779"/>
    <mergeCell ref="B780:C780"/>
    <mergeCell ref="D780:F780"/>
    <mergeCell ref="G780:J780"/>
    <mergeCell ref="K780:N780"/>
    <mergeCell ref="B781:C781"/>
    <mergeCell ref="K781:N781"/>
    <mergeCell ref="D781:F781"/>
    <mergeCell ref="G781:J781"/>
    <mergeCell ref="B782:C782"/>
    <mergeCell ref="D782:F782"/>
    <mergeCell ref="G782:J782"/>
    <mergeCell ref="K782:N782"/>
    <mergeCell ref="B783:C783"/>
    <mergeCell ref="K783:N783"/>
    <mergeCell ref="D783:F783"/>
    <mergeCell ref="G783:J783"/>
    <mergeCell ref="B784:C784"/>
    <mergeCell ref="D784:F784"/>
    <mergeCell ref="G784:J784"/>
    <mergeCell ref="K784:N784"/>
    <mergeCell ref="B785:C785"/>
    <mergeCell ref="K785:N785"/>
    <mergeCell ref="D785:F785"/>
    <mergeCell ref="G785:J785"/>
    <mergeCell ref="B786:C786"/>
    <mergeCell ref="D786:F786"/>
    <mergeCell ref="G786:J786"/>
    <mergeCell ref="K786:N786"/>
    <mergeCell ref="B787:C787"/>
    <mergeCell ref="K787:N787"/>
    <mergeCell ref="D787:F787"/>
    <mergeCell ref="G787:J787"/>
    <mergeCell ref="B788:C788"/>
    <mergeCell ref="D788:F788"/>
    <mergeCell ref="G788:J788"/>
    <mergeCell ref="K788:N788"/>
    <mergeCell ref="B789:C789"/>
    <mergeCell ref="K789:N789"/>
    <mergeCell ref="D789:F789"/>
    <mergeCell ref="G789:J789"/>
    <mergeCell ref="B790:C790"/>
    <mergeCell ref="D790:F790"/>
    <mergeCell ref="G790:J790"/>
    <mergeCell ref="K790:N790"/>
    <mergeCell ref="B791:C791"/>
    <mergeCell ref="K791:N791"/>
    <mergeCell ref="D791:F791"/>
    <mergeCell ref="G791:J791"/>
    <mergeCell ref="B792:C792"/>
    <mergeCell ref="D792:F792"/>
    <mergeCell ref="G792:J792"/>
    <mergeCell ref="K792:N792"/>
    <mergeCell ref="B793:C793"/>
    <mergeCell ref="K793:N793"/>
    <mergeCell ref="D793:F793"/>
    <mergeCell ref="G793:J793"/>
    <mergeCell ref="B794:C794"/>
    <mergeCell ref="D794:F794"/>
    <mergeCell ref="G794:J794"/>
    <mergeCell ref="K794:N794"/>
    <mergeCell ref="B795:C795"/>
    <mergeCell ref="K795:N795"/>
    <mergeCell ref="D795:F795"/>
    <mergeCell ref="G795:J795"/>
    <mergeCell ref="B796:C796"/>
    <mergeCell ref="D796:F796"/>
    <mergeCell ref="G796:J796"/>
    <mergeCell ref="K796:N796"/>
    <mergeCell ref="B797:C797"/>
    <mergeCell ref="K797:N797"/>
    <mergeCell ref="D797:F797"/>
    <mergeCell ref="G797:J797"/>
    <mergeCell ref="B798:C798"/>
    <mergeCell ref="D798:F798"/>
    <mergeCell ref="G798:J798"/>
    <mergeCell ref="K798:N798"/>
    <mergeCell ref="B799:C799"/>
    <mergeCell ref="K799:N799"/>
    <mergeCell ref="D799:F799"/>
    <mergeCell ref="G799:J799"/>
    <mergeCell ref="B800:C800"/>
    <mergeCell ref="D800:F800"/>
    <mergeCell ref="G800:J800"/>
    <mergeCell ref="K800:N800"/>
    <mergeCell ref="B801:C801"/>
    <mergeCell ref="K801:N801"/>
    <mergeCell ref="D801:F801"/>
    <mergeCell ref="G801:J801"/>
    <mergeCell ref="B802:C802"/>
    <mergeCell ref="D802:F802"/>
    <mergeCell ref="G802:J802"/>
    <mergeCell ref="K802:N802"/>
    <mergeCell ref="B803:C803"/>
    <mergeCell ref="K803:N803"/>
    <mergeCell ref="D803:F803"/>
    <mergeCell ref="G803:J803"/>
    <mergeCell ref="B804:C804"/>
    <mergeCell ref="D804:F804"/>
    <mergeCell ref="G804:J804"/>
    <mergeCell ref="K804:N804"/>
    <mergeCell ref="B805:C805"/>
    <mergeCell ref="K805:N805"/>
    <mergeCell ref="D805:F805"/>
    <mergeCell ref="G805:J805"/>
    <mergeCell ref="B806:C806"/>
    <mergeCell ref="D806:F806"/>
    <mergeCell ref="G806:J806"/>
    <mergeCell ref="K806:N806"/>
    <mergeCell ref="B807:C807"/>
    <mergeCell ref="K807:N807"/>
    <mergeCell ref="D807:F807"/>
    <mergeCell ref="G807:J807"/>
    <mergeCell ref="B808:C808"/>
    <mergeCell ref="D808:F808"/>
    <mergeCell ref="G808:J808"/>
    <mergeCell ref="K808:N808"/>
    <mergeCell ref="B809:C809"/>
    <mergeCell ref="K809:N809"/>
    <mergeCell ref="D809:F809"/>
    <mergeCell ref="G809:J809"/>
    <mergeCell ref="B810:C810"/>
    <mergeCell ref="D810:F810"/>
    <mergeCell ref="G810:J810"/>
    <mergeCell ref="K810:N810"/>
    <mergeCell ref="B811:C811"/>
    <mergeCell ref="K811:N811"/>
    <mergeCell ref="D811:F811"/>
    <mergeCell ref="G811:J811"/>
    <mergeCell ref="B812:C812"/>
    <mergeCell ref="D812:F812"/>
    <mergeCell ref="G812:J812"/>
    <mergeCell ref="K812:N812"/>
    <mergeCell ref="B813:C813"/>
    <mergeCell ref="K813:N813"/>
    <mergeCell ref="D813:F813"/>
    <mergeCell ref="G813:J813"/>
    <mergeCell ref="B814:C814"/>
    <mergeCell ref="D814:F814"/>
    <mergeCell ref="G814:J814"/>
    <mergeCell ref="K814:N814"/>
    <mergeCell ref="B815:C815"/>
    <mergeCell ref="K815:N815"/>
    <mergeCell ref="D815:F815"/>
    <mergeCell ref="G815:J815"/>
    <mergeCell ref="B816:C816"/>
    <mergeCell ref="D816:F816"/>
    <mergeCell ref="G816:J816"/>
    <mergeCell ref="K816:N816"/>
    <mergeCell ref="B817:C817"/>
    <mergeCell ref="K817:N817"/>
    <mergeCell ref="D817:F817"/>
    <mergeCell ref="G817:J817"/>
    <mergeCell ref="B818:C818"/>
    <mergeCell ref="D818:F818"/>
    <mergeCell ref="G818:J818"/>
    <mergeCell ref="K818:N818"/>
    <mergeCell ref="B819:C819"/>
    <mergeCell ref="K819:N819"/>
    <mergeCell ref="D819:F819"/>
    <mergeCell ref="G819:J819"/>
    <mergeCell ref="B820:C820"/>
    <mergeCell ref="D820:F820"/>
    <mergeCell ref="G820:J820"/>
    <mergeCell ref="K820:N820"/>
    <mergeCell ref="B821:C821"/>
    <mergeCell ref="K821:N821"/>
    <mergeCell ref="D821:F821"/>
    <mergeCell ref="G821:J821"/>
    <mergeCell ref="B822:C822"/>
    <mergeCell ref="D822:F822"/>
    <mergeCell ref="G822:J822"/>
    <mergeCell ref="K822:N822"/>
    <mergeCell ref="B823:C823"/>
    <mergeCell ref="K823:N823"/>
    <mergeCell ref="D823:F823"/>
    <mergeCell ref="G823:J823"/>
    <mergeCell ref="B824:C824"/>
    <mergeCell ref="D824:F824"/>
    <mergeCell ref="G824:J824"/>
    <mergeCell ref="K824:N824"/>
    <mergeCell ref="B825:C825"/>
    <mergeCell ref="K825:N825"/>
    <mergeCell ref="D825:F825"/>
    <mergeCell ref="G825:J825"/>
    <mergeCell ref="B826:C826"/>
    <mergeCell ref="D826:F826"/>
    <mergeCell ref="G826:J826"/>
    <mergeCell ref="K826:N826"/>
    <mergeCell ref="B827:C827"/>
    <mergeCell ref="K827:N827"/>
    <mergeCell ref="D827:F827"/>
    <mergeCell ref="G827:J827"/>
    <mergeCell ref="B828:C828"/>
    <mergeCell ref="D828:F828"/>
    <mergeCell ref="G828:J828"/>
    <mergeCell ref="K828:N828"/>
    <mergeCell ref="B829:C829"/>
    <mergeCell ref="K829:N829"/>
    <mergeCell ref="D829:F829"/>
    <mergeCell ref="G829:J829"/>
    <mergeCell ref="B830:C830"/>
    <mergeCell ref="D830:F830"/>
    <mergeCell ref="G830:J830"/>
    <mergeCell ref="K830:N830"/>
    <mergeCell ref="B831:C831"/>
    <mergeCell ref="K831:N831"/>
    <mergeCell ref="D831:F831"/>
    <mergeCell ref="G831:J831"/>
    <mergeCell ref="B832:C832"/>
    <mergeCell ref="D832:F832"/>
    <mergeCell ref="G832:J832"/>
    <mergeCell ref="K832:N832"/>
    <mergeCell ref="B833:C833"/>
    <mergeCell ref="K833:N833"/>
    <mergeCell ref="D833:F833"/>
    <mergeCell ref="G833:J833"/>
    <mergeCell ref="B834:C834"/>
    <mergeCell ref="D834:F834"/>
    <mergeCell ref="G834:J834"/>
    <mergeCell ref="K834:N834"/>
    <mergeCell ref="B835:C835"/>
    <mergeCell ref="K835:N835"/>
    <mergeCell ref="D835:F835"/>
    <mergeCell ref="G835:J835"/>
    <mergeCell ref="B836:C836"/>
    <mergeCell ref="D836:F836"/>
    <mergeCell ref="G836:J836"/>
    <mergeCell ref="K836:N836"/>
    <mergeCell ref="B837:C837"/>
    <mergeCell ref="K837:N837"/>
    <mergeCell ref="D837:F837"/>
    <mergeCell ref="G837:J837"/>
    <mergeCell ref="B838:C838"/>
    <mergeCell ref="D838:F838"/>
    <mergeCell ref="G838:J838"/>
    <mergeCell ref="K838:N838"/>
    <mergeCell ref="B839:C839"/>
    <mergeCell ref="K839:N839"/>
    <mergeCell ref="D839:F839"/>
    <mergeCell ref="G839:J839"/>
    <mergeCell ref="B840:C840"/>
    <mergeCell ref="D840:F840"/>
    <mergeCell ref="G840:J840"/>
    <mergeCell ref="K840:N840"/>
    <mergeCell ref="B841:C841"/>
    <mergeCell ref="K841:N841"/>
    <mergeCell ref="D841:F841"/>
    <mergeCell ref="G841:J841"/>
    <mergeCell ref="B842:C842"/>
    <mergeCell ref="D842:F842"/>
    <mergeCell ref="G842:J842"/>
    <mergeCell ref="K842:N842"/>
    <mergeCell ref="B843:C843"/>
    <mergeCell ref="K843:N843"/>
    <mergeCell ref="D843:F843"/>
    <mergeCell ref="G843:J843"/>
    <mergeCell ref="B844:C844"/>
    <mergeCell ref="D844:F844"/>
    <mergeCell ref="G844:J844"/>
    <mergeCell ref="K844:N844"/>
    <mergeCell ref="B845:C845"/>
    <mergeCell ref="K845:N845"/>
    <mergeCell ref="D845:F845"/>
    <mergeCell ref="G845:J845"/>
    <mergeCell ref="B846:C846"/>
    <mergeCell ref="D846:F846"/>
    <mergeCell ref="G846:J846"/>
    <mergeCell ref="K846:N846"/>
    <mergeCell ref="B847:C847"/>
    <mergeCell ref="K847:N847"/>
    <mergeCell ref="D847:F847"/>
    <mergeCell ref="G847:J847"/>
    <mergeCell ref="B848:C848"/>
    <mergeCell ref="D848:F848"/>
    <mergeCell ref="G848:J848"/>
    <mergeCell ref="K848:N848"/>
    <mergeCell ref="B849:C849"/>
    <mergeCell ref="K849:N849"/>
    <mergeCell ref="D849:F849"/>
    <mergeCell ref="G849:J849"/>
    <mergeCell ref="B850:C850"/>
    <mergeCell ref="D850:F850"/>
    <mergeCell ref="G850:J850"/>
    <mergeCell ref="K850:N850"/>
    <mergeCell ref="B851:C851"/>
    <mergeCell ref="K851:N851"/>
    <mergeCell ref="D851:F851"/>
    <mergeCell ref="G851:J851"/>
    <mergeCell ref="B852:C852"/>
    <mergeCell ref="D852:F852"/>
    <mergeCell ref="G852:J852"/>
    <mergeCell ref="K852:N852"/>
    <mergeCell ref="B853:C853"/>
    <mergeCell ref="K853:N853"/>
    <mergeCell ref="D853:F853"/>
    <mergeCell ref="G853:J853"/>
    <mergeCell ref="B854:C854"/>
    <mergeCell ref="D854:F854"/>
    <mergeCell ref="G854:J854"/>
    <mergeCell ref="K854:N854"/>
    <mergeCell ref="B855:C855"/>
    <mergeCell ref="K855:N855"/>
    <mergeCell ref="D855:F855"/>
    <mergeCell ref="G855:J855"/>
    <mergeCell ref="B856:C856"/>
    <mergeCell ref="D856:F856"/>
    <mergeCell ref="G856:J856"/>
    <mergeCell ref="K856:N856"/>
    <mergeCell ref="B857:C857"/>
    <mergeCell ref="K857:N857"/>
    <mergeCell ref="D857:F857"/>
    <mergeCell ref="G857:J857"/>
    <mergeCell ref="B858:C858"/>
    <mergeCell ref="D858:F858"/>
    <mergeCell ref="G858:J858"/>
    <mergeCell ref="K858:N858"/>
    <mergeCell ref="B859:C859"/>
    <mergeCell ref="K859:N859"/>
    <mergeCell ref="D859:F859"/>
    <mergeCell ref="G859:J859"/>
    <mergeCell ref="B860:C860"/>
    <mergeCell ref="D860:F860"/>
    <mergeCell ref="G860:J860"/>
    <mergeCell ref="K860:N860"/>
    <mergeCell ref="B861:C861"/>
    <mergeCell ref="K861:N861"/>
    <mergeCell ref="D861:F861"/>
    <mergeCell ref="G861:J861"/>
    <mergeCell ref="B862:C862"/>
    <mergeCell ref="D862:F862"/>
    <mergeCell ref="G862:J862"/>
    <mergeCell ref="K862:N862"/>
    <mergeCell ref="B863:C863"/>
    <mergeCell ref="K863:N863"/>
    <mergeCell ref="D863:F863"/>
    <mergeCell ref="G863:J863"/>
    <mergeCell ref="B864:C864"/>
    <mergeCell ref="D864:F864"/>
    <mergeCell ref="G864:J864"/>
    <mergeCell ref="K864:N864"/>
    <mergeCell ref="B865:C865"/>
    <mergeCell ref="K865:N865"/>
    <mergeCell ref="D865:F865"/>
    <mergeCell ref="G865:J865"/>
    <mergeCell ref="B866:C866"/>
    <mergeCell ref="D866:F866"/>
    <mergeCell ref="G866:J866"/>
    <mergeCell ref="K866:N866"/>
    <mergeCell ref="B867:C867"/>
    <mergeCell ref="K867:N867"/>
    <mergeCell ref="D867:F867"/>
    <mergeCell ref="G867:J867"/>
    <mergeCell ref="B868:C868"/>
    <mergeCell ref="D868:F868"/>
    <mergeCell ref="G868:J868"/>
    <mergeCell ref="K868:N868"/>
    <mergeCell ref="B869:C869"/>
    <mergeCell ref="K869:N869"/>
    <mergeCell ref="D869:F869"/>
    <mergeCell ref="G869:J869"/>
    <mergeCell ref="B870:C870"/>
    <mergeCell ref="D870:F870"/>
    <mergeCell ref="G870:J870"/>
    <mergeCell ref="K870:N870"/>
    <mergeCell ref="B871:C871"/>
    <mergeCell ref="K871:N871"/>
    <mergeCell ref="D871:F871"/>
    <mergeCell ref="G871:J871"/>
    <mergeCell ref="B872:C872"/>
    <mergeCell ref="D872:F872"/>
    <mergeCell ref="G872:J872"/>
    <mergeCell ref="K872:N872"/>
    <mergeCell ref="B873:C873"/>
    <mergeCell ref="K873:N873"/>
    <mergeCell ref="D873:F873"/>
    <mergeCell ref="G873:J873"/>
    <mergeCell ref="B874:C874"/>
    <mergeCell ref="D874:F874"/>
    <mergeCell ref="G874:J874"/>
    <mergeCell ref="K874:N874"/>
    <mergeCell ref="B875:C875"/>
    <mergeCell ref="K875:N875"/>
    <mergeCell ref="D875:F875"/>
    <mergeCell ref="G875:J875"/>
    <mergeCell ref="B876:C876"/>
    <mergeCell ref="D876:F876"/>
    <mergeCell ref="G876:J876"/>
    <mergeCell ref="K876:N876"/>
    <mergeCell ref="B877:C877"/>
    <mergeCell ref="K877:N877"/>
    <mergeCell ref="D877:F877"/>
    <mergeCell ref="G877:J877"/>
    <mergeCell ref="B878:C878"/>
    <mergeCell ref="D878:F878"/>
    <mergeCell ref="G878:J878"/>
    <mergeCell ref="K878:N878"/>
    <mergeCell ref="B879:C879"/>
    <mergeCell ref="K879:N879"/>
    <mergeCell ref="D879:F879"/>
    <mergeCell ref="G879:J879"/>
    <mergeCell ref="B880:C880"/>
    <mergeCell ref="D880:F880"/>
    <mergeCell ref="G880:J880"/>
    <mergeCell ref="K880:N880"/>
    <mergeCell ref="B881:C881"/>
    <mergeCell ref="K881:N881"/>
    <mergeCell ref="D881:F881"/>
    <mergeCell ref="G881:J881"/>
    <mergeCell ref="B882:C882"/>
    <mergeCell ref="D882:F882"/>
    <mergeCell ref="G882:J882"/>
    <mergeCell ref="K882:N882"/>
    <mergeCell ref="B883:C883"/>
    <mergeCell ref="K883:N883"/>
    <mergeCell ref="D883:F883"/>
    <mergeCell ref="G883:J883"/>
    <mergeCell ref="B884:C884"/>
    <mergeCell ref="D884:F884"/>
    <mergeCell ref="G884:J884"/>
    <mergeCell ref="K884:N884"/>
    <mergeCell ref="B885:C885"/>
    <mergeCell ref="K885:N885"/>
    <mergeCell ref="D885:F885"/>
    <mergeCell ref="G885:J885"/>
    <mergeCell ref="B886:C886"/>
    <mergeCell ref="D886:F886"/>
    <mergeCell ref="G886:J886"/>
    <mergeCell ref="K886:N886"/>
    <mergeCell ref="B887:C887"/>
    <mergeCell ref="K887:N887"/>
    <mergeCell ref="D887:F887"/>
    <mergeCell ref="G887:J887"/>
    <mergeCell ref="B888:C888"/>
    <mergeCell ref="D888:F888"/>
    <mergeCell ref="G888:J888"/>
    <mergeCell ref="K888:N888"/>
    <mergeCell ref="B889:C889"/>
    <mergeCell ref="K889:N889"/>
    <mergeCell ref="D889:F889"/>
    <mergeCell ref="G889:J889"/>
    <mergeCell ref="B890:C890"/>
    <mergeCell ref="D890:F890"/>
    <mergeCell ref="G890:J890"/>
    <mergeCell ref="K890:N890"/>
    <mergeCell ref="B891:C891"/>
    <mergeCell ref="K891:N891"/>
    <mergeCell ref="D891:F891"/>
    <mergeCell ref="G891:J891"/>
    <mergeCell ref="B892:C892"/>
    <mergeCell ref="D892:F892"/>
    <mergeCell ref="G892:J892"/>
    <mergeCell ref="K892:N892"/>
    <mergeCell ref="B893:C893"/>
    <mergeCell ref="K893:N893"/>
    <mergeCell ref="D893:F893"/>
    <mergeCell ref="G893:J893"/>
    <mergeCell ref="B894:C894"/>
    <mergeCell ref="D894:F894"/>
    <mergeCell ref="G894:J894"/>
    <mergeCell ref="K894:N894"/>
    <mergeCell ref="B895:C895"/>
    <mergeCell ref="K895:N895"/>
    <mergeCell ref="D895:F895"/>
    <mergeCell ref="G895:J895"/>
    <mergeCell ref="B896:C896"/>
    <mergeCell ref="D896:F896"/>
    <mergeCell ref="G896:J896"/>
    <mergeCell ref="K896:N896"/>
    <mergeCell ref="B897:C897"/>
    <mergeCell ref="K897:N897"/>
    <mergeCell ref="D897:F897"/>
    <mergeCell ref="G897:J897"/>
    <mergeCell ref="B898:C898"/>
    <mergeCell ref="D898:F898"/>
    <mergeCell ref="G898:J898"/>
    <mergeCell ref="K898:N898"/>
    <mergeCell ref="B899:C899"/>
    <mergeCell ref="K899:N899"/>
    <mergeCell ref="D899:F899"/>
    <mergeCell ref="G899:J899"/>
    <mergeCell ref="B900:C900"/>
    <mergeCell ref="D900:F900"/>
    <mergeCell ref="G900:J900"/>
    <mergeCell ref="K900:N900"/>
    <mergeCell ref="B901:C901"/>
    <mergeCell ref="K901:N901"/>
    <mergeCell ref="D901:F901"/>
    <mergeCell ref="G901:J901"/>
    <mergeCell ref="B902:C902"/>
    <mergeCell ref="D902:F902"/>
    <mergeCell ref="G902:J902"/>
    <mergeCell ref="K902:N902"/>
    <mergeCell ref="B903:C903"/>
    <mergeCell ref="K903:N903"/>
    <mergeCell ref="D903:F903"/>
    <mergeCell ref="G903:J903"/>
    <mergeCell ref="B904:C904"/>
    <mergeCell ref="D904:F904"/>
    <mergeCell ref="G904:J904"/>
    <mergeCell ref="K904:N904"/>
    <mergeCell ref="B905:C905"/>
    <mergeCell ref="K905:N905"/>
    <mergeCell ref="D905:F905"/>
    <mergeCell ref="G905:J905"/>
    <mergeCell ref="B906:C906"/>
    <mergeCell ref="D906:F906"/>
    <mergeCell ref="G906:J906"/>
    <mergeCell ref="K906:N906"/>
    <mergeCell ref="B907:C907"/>
    <mergeCell ref="K907:N907"/>
    <mergeCell ref="D907:F907"/>
    <mergeCell ref="G907:J907"/>
    <mergeCell ref="B908:C908"/>
    <mergeCell ref="D908:F908"/>
    <mergeCell ref="G908:J908"/>
    <mergeCell ref="K908:N908"/>
    <mergeCell ref="B909:C909"/>
    <mergeCell ref="K909:N909"/>
    <mergeCell ref="D909:F909"/>
    <mergeCell ref="G909:J909"/>
    <mergeCell ref="B910:C910"/>
    <mergeCell ref="D910:F910"/>
    <mergeCell ref="G910:J910"/>
    <mergeCell ref="K910:N910"/>
    <mergeCell ref="B911:C911"/>
    <mergeCell ref="K911:N911"/>
    <mergeCell ref="D911:F911"/>
    <mergeCell ref="G911:J911"/>
    <mergeCell ref="B912:C912"/>
    <mergeCell ref="D912:F912"/>
    <mergeCell ref="G912:J912"/>
    <mergeCell ref="K912:N912"/>
    <mergeCell ref="B913:C913"/>
    <mergeCell ref="K913:N913"/>
    <mergeCell ref="D913:F913"/>
    <mergeCell ref="G913:J913"/>
    <mergeCell ref="B914:C914"/>
    <mergeCell ref="D914:F914"/>
    <mergeCell ref="G914:J914"/>
    <mergeCell ref="K914:N914"/>
    <mergeCell ref="B915:C915"/>
    <mergeCell ref="K915:N915"/>
    <mergeCell ref="D915:F915"/>
    <mergeCell ref="G915:J915"/>
    <mergeCell ref="B916:C916"/>
    <mergeCell ref="D916:F916"/>
    <mergeCell ref="G916:J916"/>
    <mergeCell ref="K916:N916"/>
    <mergeCell ref="B917:C917"/>
    <mergeCell ref="K917:N917"/>
    <mergeCell ref="D917:F917"/>
    <mergeCell ref="G917:J917"/>
    <mergeCell ref="B918:C918"/>
    <mergeCell ref="D918:F918"/>
    <mergeCell ref="G918:J918"/>
    <mergeCell ref="K918:N918"/>
    <mergeCell ref="B919:C919"/>
    <mergeCell ref="K919:N919"/>
    <mergeCell ref="D919:F919"/>
    <mergeCell ref="G919:J919"/>
    <mergeCell ref="B920:C920"/>
    <mergeCell ref="D920:F920"/>
    <mergeCell ref="G920:J920"/>
    <mergeCell ref="K920:N920"/>
    <mergeCell ref="B921:C921"/>
    <mergeCell ref="K921:N921"/>
    <mergeCell ref="D921:F921"/>
    <mergeCell ref="G921:J921"/>
    <mergeCell ref="B922:C922"/>
    <mergeCell ref="D922:F922"/>
    <mergeCell ref="G922:J922"/>
    <mergeCell ref="K922:N922"/>
    <mergeCell ref="B923:C923"/>
    <mergeCell ref="K923:N923"/>
    <mergeCell ref="D923:F923"/>
    <mergeCell ref="G923:J923"/>
    <mergeCell ref="B924:C924"/>
    <mergeCell ref="D924:F924"/>
    <mergeCell ref="G924:J924"/>
    <mergeCell ref="K924:N924"/>
    <mergeCell ref="B925:C925"/>
    <mergeCell ref="K925:N925"/>
    <mergeCell ref="D925:F925"/>
    <mergeCell ref="G925:J925"/>
    <mergeCell ref="B926:C926"/>
    <mergeCell ref="D926:F926"/>
    <mergeCell ref="G926:J926"/>
    <mergeCell ref="K926:N926"/>
    <mergeCell ref="B927:C927"/>
    <mergeCell ref="K927:N927"/>
    <mergeCell ref="D927:F927"/>
    <mergeCell ref="G927:J927"/>
    <mergeCell ref="B928:C928"/>
    <mergeCell ref="D928:F928"/>
    <mergeCell ref="G928:J928"/>
    <mergeCell ref="K928:N928"/>
    <mergeCell ref="B929:C929"/>
    <mergeCell ref="K929:N929"/>
    <mergeCell ref="D929:F929"/>
    <mergeCell ref="G929:J929"/>
    <mergeCell ref="B930:C930"/>
    <mergeCell ref="D930:F930"/>
    <mergeCell ref="G930:J930"/>
    <mergeCell ref="K930:N930"/>
    <mergeCell ref="B931:C931"/>
    <mergeCell ref="K931:N931"/>
    <mergeCell ref="D931:F931"/>
    <mergeCell ref="G931:J931"/>
    <mergeCell ref="B932:C932"/>
    <mergeCell ref="D932:F932"/>
    <mergeCell ref="G932:J932"/>
    <mergeCell ref="K932:N932"/>
    <mergeCell ref="B933:C933"/>
    <mergeCell ref="K933:N933"/>
    <mergeCell ref="D933:F933"/>
    <mergeCell ref="G933:J933"/>
    <mergeCell ref="B934:C934"/>
    <mergeCell ref="D934:F934"/>
    <mergeCell ref="G934:J934"/>
    <mergeCell ref="K934:N934"/>
    <mergeCell ref="B935:C935"/>
    <mergeCell ref="K935:N935"/>
    <mergeCell ref="D935:F935"/>
    <mergeCell ref="G935:J935"/>
    <mergeCell ref="B936:C936"/>
    <mergeCell ref="D936:F936"/>
    <mergeCell ref="G936:J936"/>
    <mergeCell ref="K936:N936"/>
    <mergeCell ref="B937:C937"/>
    <mergeCell ref="K937:N937"/>
    <mergeCell ref="D937:F937"/>
    <mergeCell ref="G937:J937"/>
    <mergeCell ref="B938:C938"/>
    <mergeCell ref="D938:F938"/>
    <mergeCell ref="G938:J938"/>
    <mergeCell ref="K938:N938"/>
    <mergeCell ref="B939:C939"/>
    <mergeCell ref="K939:N939"/>
    <mergeCell ref="D939:F939"/>
    <mergeCell ref="G939:J939"/>
    <mergeCell ref="B940:C940"/>
    <mergeCell ref="D940:F940"/>
    <mergeCell ref="G940:J940"/>
    <mergeCell ref="K940:N940"/>
    <mergeCell ref="B941:C941"/>
    <mergeCell ref="K941:N941"/>
    <mergeCell ref="D941:F941"/>
    <mergeCell ref="G941:J941"/>
    <mergeCell ref="B942:C942"/>
    <mergeCell ref="D942:F942"/>
    <mergeCell ref="G942:J942"/>
    <mergeCell ref="K942:N942"/>
    <mergeCell ref="B943:C943"/>
    <mergeCell ref="K943:N943"/>
    <mergeCell ref="D943:F943"/>
    <mergeCell ref="G943:J943"/>
    <mergeCell ref="B944:C944"/>
    <mergeCell ref="D944:F944"/>
    <mergeCell ref="G944:J944"/>
    <mergeCell ref="K944:N944"/>
    <mergeCell ref="B945:C945"/>
    <mergeCell ref="K945:N945"/>
    <mergeCell ref="D945:F945"/>
    <mergeCell ref="G945:J945"/>
    <mergeCell ref="B946:C946"/>
    <mergeCell ref="D946:F946"/>
    <mergeCell ref="G946:J946"/>
    <mergeCell ref="K946:N946"/>
    <mergeCell ref="B947:C947"/>
    <mergeCell ref="K947:N947"/>
    <mergeCell ref="D947:F947"/>
    <mergeCell ref="G947:J947"/>
    <mergeCell ref="B948:C948"/>
    <mergeCell ref="D948:F948"/>
    <mergeCell ref="G948:J948"/>
    <mergeCell ref="K948:N948"/>
    <mergeCell ref="B949:C949"/>
    <mergeCell ref="K949:N949"/>
    <mergeCell ref="D949:F949"/>
    <mergeCell ref="G949:J949"/>
    <mergeCell ref="B950:C950"/>
    <mergeCell ref="D950:F950"/>
    <mergeCell ref="G950:J950"/>
    <mergeCell ref="K950:N950"/>
    <mergeCell ref="B951:C951"/>
    <mergeCell ref="K951:N951"/>
    <mergeCell ref="D951:F951"/>
    <mergeCell ref="G951:J951"/>
    <mergeCell ref="B952:C952"/>
    <mergeCell ref="D952:F952"/>
    <mergeCell ref="G952:J952"/>
    <mergeCell ref="K952:N952"/>
    <mergeCell ref="B953:C953"/>
    <mergeCell ref="K953:N953"/>
    <mergeCell ref="D953:F953"/>
    <mergeCell ref="G953:J953"/>
    <mergeCell ref="B954:C954"/>
    <mergeCell ref="D954:F954"/>
    <mergeCell ref="G954:J954"/>
    <mergeCell ref="K954:N954"/>
    <mergeCell ref="B955:C955"/>
    <mergeCell ref="K955:N955"/>
    <mergeCell ref="D955:F955"/>
    <mergeCell ref="G955:J955"/>
    <mergeCell ref="B956:C956"/>
    <mergeCell ref="D956:F956"/>
    <mergeCell ref="G956:J956"/>
    <mergeCell ref="K956:N956"/>
    <mergeCell ref="B957:C957"/>
    <mergeCell ref="K957:N957"/>
    <mergeCell ref="D957:F957"/>
    <mergeCell ref="G957:J957"/>
    <mergeCell ref="B958:C958"/>
    <mergeCell ref="D958:F958"/>
    <mergeCell ref="G958:J958"/>
    <mergeCell ref="K958:N958"/>
    <mergeCell ref="B959:C959"/>
    <mergeCell ref="K959:N959"/>
    <mergeCell ref="D959:F959"/>
    <mergeCell ref="G959:J959"/>
    <mergeCell ref="B960:C960"/>
    <mergeCell ref="D960:F960"/>
    <mergeCell ref="G960:J960"/>
    <mergeCell ref="K960:N960"/>
    <mergeCell ref="B961:C961"/>
    <mergeCell ref="K961:N961"/>
  </mergeCells>
  <conditionalFormatting sqref="B6 L6 H20:H36 N20:N36 T20:T26 T30:T36 T256:T260 T264:T294">
    <cfRule type="cellIs" dxfId="0" priority="1" operator="lessThan">
      <formula>0</formula>
    </cfRule>
  </conditionalFormatting>
  <conditionalFormatting sqref="A1:A2">
    <cfRule type="notContainsBlanks" dxfId="1" priority="2">
      <formula>LEN(TRIM(A1))&gt;0</formula>
    </cfRule>
  </conditionalFormatting>
  <dataValidations>
    <dataValidation type="list" allowBlank="1" sqref="G40:G1000">
      <formula1>$AD$1103:$AD$1502</formula1>
    </dataValidation>
    <dataValidation type="custom" allowBlank="1" showDropDown="1" showErrorMessage="1" sqref="T5 Q5:Q7 D20:D35 P264:P294 B40:B1000">
      <formula1>OR(NOT(ISERROR(DATEVALUE(B5))), AND(ISNUMBER(B5), LEFT(CELL("format", B5))="D"))</formula1>
    </dataValidation>
  </dataValidations>
  <drawing r:id="rId1"/>
</worksheet>
</file>